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60" activeTab="0"/>
  </bookViews>
  <sheets>
    <sheet name="ВСОШ посн.МБ" sheetId="1" r:id="rId1"/>
    <sheet name="ВСОШ проект МБ" sheetId="2" r:id="rId2"/>
  </sheets>
  <definedNames>
    <definedName name="_xlnm.Print_Area" localSheetId="0">#N/A</definedName>
    <definedName name="_xlnm.Print_Area" localSheetId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<sst xmlns="http://schemas.openxmlformats.org/spreadsheetml/2006/main" count="316" uniqueCount="152">
  <si>
    <t>Наименование</t>
  </si>
  <si>
    <t>статей</t>
  </si>
  <si>
    <t>газ</t>
  </si>
  <si>
    <t>вода</t>
  </si>
  <si>
    <t>КОСГУ</t>
  </si>
  <si>
    <t>Раздел</t>
  </si>
  <si>
    <t>Подраздел</t>
  </si>
  <si>
    <t>Целевая статья</t>
  </si>
  <si>
    <t>Вид расходов</t>
  </si>
  <si>
    <t>02</t>
  </si>
  <si>
    <t>07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</si>
  <si>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</si>
  <si>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</si>
  <si>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</si>
  <si>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</si>
  <si>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</si>
  <si>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 xml:space="preserve">              (подпись)                              (расшифровка подписи)</t>
  </si>
  <si>
    <t xml:space="preserve">                    (подпись)                                 (расшифровка подписи)</t>
  </si>
  <si>
    <t>Получатель бюджетных средств_____________________________________________________________________________________________________</t>
  </si>
  <si>
    <t>Наименование бюджета</t>
  </si>
  <si>
    <t>Директор</t>
  </si>
  <si>
    <t>221.00</t>
  </si>
  <si>
    <t>3120501010</t>
  </si>
  <si>
    <t>225.02</t>
  </si>
  <si>
    <t>225.05</t>
  </si>
  <si>
    <t>223.00</t>
  </si>
  <si>
    <t>225.00</t>
  </si>
  <si>
    <t>226.00</t>
  </si>
  <si>
    <t>340.00</t>
  </si>
  <si>
    <t>ОСАГО</t>
  </si>
  <si>
    <t>Обучение опер.по газ.оборуд.</t>
  </si>
  <si>
    <t>223.03</t>
  </si>
  <si>
    <t>223.04</t>
  </si>
  <si>
    <t>_______________________________________________________</t>
  </si>
  <si>
    <t>Тех.эксплуат.газораспред.сети</t>
  </si>
  <si>
    <t>Проверка монометров</t>
  </si>
  <si>
    <t>Обслуживание АПС</t>
  </si>
  <si>
    <t>Форма  20</t>
  </si>
  <si>
    <t>Утилизация люминесцентных ламп</t>
  </si>
  <si>
    <t>Глонасс</t>
  </si>
  <si>
    <t>наименование показателя</t>
  </si>
  <si>
    <t>раз.</t>
  </si>
  <si>
    <t>подр.</t>
  </si>
  <si>
    <t>ц.ст.</t>
  </si>
  <si>
    <t>суб.КОСГУ</t>
  </si>
  <si>
    <t>примечание</t>
  </si>
  <si>
    <t>сумма</t>
  </si>
  <si>
    <t>Расходы по оплате договоров на выполнение работ, оказание услуг</t>
  </si>
  <si>
    <t>Расходы на приобретение  матер.запасов</t>
  </si>
  <si>
    <t>Итого</t>
  </si>
  <si>
    <t>Пояснительная записка к проекту бюджета</t>
  </si>
  <si>
    <t>Услуги связи</t>
  </si>
  <si>
    <t>Коммунальные услуги:</t>
  </si>
  <si>
    <t>э/энернгия</t>
  </si>
  <si>
    <t>223.01</t>
  </si>
  <si>
    <t>Прочие расходы на выполнение работ, оказание услуг</t>
  </si>
  <si>
    <t>Прочие расходы</t>
  </si>
  <si>
    <t>Транспортный налог</t>
  </si>
  <si>
    <t>Содержание нефинансовых активов в чистоте</t>
  </si>
  <si>
    <t>Прочие расходы по оплате договоров на выполнение работ, оказание услуг, связанных с содержанием, обслуживанием, ремонтом нефинансовых активов</t>
  </si>
  <si>
    <t>Обслуживание стрельца</t>
  </si>
  <si>
    <t>Оплата услуг по вневедомственной охране</t>
  </si>
  <si>
    <t>226.03</t>
  </si>
  <si>
    <t xml:space="preserve">Охрана объекта (тревожная кнопка) </t>
  </si>
  <si>
    <t>290.00</t>
  </si>
  <si>
    <t>Приобретение других расходных материалов</t>
  </si>
  <si>
    <t>227.00</t>
  </si>
  <si>
    <t>343.00</t>
  </si>
  <si>
    <t>ГСМ</t>
  </si>
  <si>
    <t>Увеличение стоимости горюче-смазочных материалов</t>
  </si>
  <si>
    <t>291.04</t>
  </si>
  <si>
    <t>292.00</t>
  </si>
  <si>
    <t>Страхование</t>
  </si>
  <si>
    <t>Страхование (уплата страховых премий(страховых взносов) по договорам страхования, заключенным со страховыми организациями</t>
  </si>
  <si>
    <t>346.04</t>
  </si>
  <si>
    <t>Начальник МКУ "Приютненский отдел образования"</t>
  </si>
  <si>
    <t>Единица измерения:  тыс. руб</t>
  </si>
  <si>
    <t>225.06</t>
  </si>
  <si>
    <t>Устранение неисправностей (восстановление работоспособности) пожарной сигнализации</t>
  </si>
  <si>
    <t>226.07</t>
  </si>
  <si>
    <t>226.05</t>
  </si>
  <si>
    <t>Оплата услуг в области информационных технологий (расходы на программное обеспечение)</t>
  </si>
  <si>
    <t>ФИС ФРДО</t>
  </si>
  <si>
    <t>291.03</t>
  </si>
  <si>
    <t>Дератизация, дезинсекция</t>
  </si>
  <si>
    <t>Питание</t>
  </si>
  <si>
    <t>31205L3040</t>
  </si>
  <si>
    <t>342.00</t>
  </si>
  <si>
    <t>Увеличение стоимости продуктов питания</t>
  </si>
  <si>
    <t>Видеонаблюдение</t>
  </si>
  <si>
    <t>Мед. предрейсовый осмотр водителя</t>
  </si>
  <si>
    <t>Обучение по охране труда</t>
  </si>
  <si>
    <t>291.02</t>
  </si>
  <si>
    <t>Гос. пошлина</t>
  </si>
  <si>
    <t>Пени</t>
  </si>
  <si>
    <t>Земельный налог</t>
  </si>
  <si>
    <t>"18"  августа 2023 г.</t>
  </si>
  <si>
    <t>Распорядитель бюджетных средств___________________________МКУ"Приютненский отдел образования"</t>
  </si>
  <si>
    <t>2024 г.</t>
  </si>
  <si>
    <t>2025 г.</t>
  </si>
  <si>
    <t>2026 г.</t>
  </si>
  <si>
    <t>Главный распорядитель бюджетных средств_____________________________________________</t>
  </si>
  <si>
    <t>Общее образование</t>
  </si>
  <si>
    <t xml:space="preserve">Закупка товаров, работ, услуг в сфере информационно-коммуникационных технологий </t>
  </si>
  <si>
    <t xml:space="preserve">Прочая закупка товаров, работ и услуг для государственых (муниципальных) нужд </t>
  </si>
  <si>
    <t>Техническое обслуживание газораспределительной сети</t>
  </si>
  <si>
    <t xml:space="preserve">     (должность)                                       (подпись)                          (расшифровка подписи)</t>
  </si>
  <si>
    <t>Дератизация, дезинфекция</t>
  </si>
  <si>
    <t>Обучение оператора по газовому оборудованию</t>
  </si>
  <si>
    <t>Обучение технике безопасности администрации и завхозов</t>
  </si>
  <si>
    <t>Услуги центра Закупокз</t>
  </si>
  <si>
    <t>Медицинский осмотр</t>
  </si>
  <si>
    <t>Обучение водителя</t>
  </si>
  <si>
    <t>Услуги центра закупок</t>
  </si>
  <si>
    <r>
      <t xml:space="preserve">от </t>
    </r>
    <r>
      <rPr>
        <u val="single"/>
        <sz val="12"/>
        <rFont val="Times New Roman"/>
        <family val="1"/>
      </rPr>
      <t>"18" августа 2023 г.</t>
    </r>
  </si>
  <si>
    <t>________________________И.И. Реброва</t>
  </si>
  <si>
    <t>Муниципальный бюджет</t>
  </si>
  <si>
    <t>ПРОЕКТ БЮДЖЕТНОЙ СМЕТЫ НА 2024-2026 ГОД</t>
  </si>
  <si>
    <t>Мед.осмотр</t>
  </si>
  <si>
    <t>291.01</t>
  </si>
  <si>
    <t>Налог на имущество</t>
  </si>
  <si>
    <t>Охрана объекта (тревожная кнопка) 12*2518,50</t>
  </si>
  <si>
    <t>Вывоз мусора</t>
  </si>
  <si>
    <t>ТО газели</t>
  </si>
  <si>
    <t>Обучение технике безопасности администрации, завхозов</t>
  </si>
  <si>
    <t>Налог на имущетво</t>
  </si>
  <si>
    <t>Гос. Пошлина</t>
  </si>
  <si>
    <t>Канц. Товары</t>
  </si>
  <si>
    <t>Хоз. Товары</t>
  </si>
  <si>
    <t>Директор МКОУ "Воробьевская  СОШ им. Героя Советского Союза Н.Т.Воробьева"</t>
  </si>
  <si>
    <t>МКОУ "Воробьевская  СОШ им. Героя Советского Союза Н.Т.Воробьева"</t>
  </si>
  <si>
    <t>по МКОУ "Воробьевская  СОШ им. Героя Советского Союза Н.Т.Воробьева" на 2024 год</t>
  </si>
  <si>
    <t>____________________________Е.В. Фоменко</t>
  </si>
  <si>
    <t>______________________Е.В. Фоменко</t>
  </si>
  <si>
    <t>Воробьевская СОШ</t>
  </si>
  <si>
    <t>Пособие на компенсацию родительской платы</t>
  </si>
  <si>
    <t>Пособие</t>
  </si>
  <si>
    <t>Родительская плата</t>
  </si>
  <si>
    <t>262.00</t>
  </si>
  <si>
    <t>262.04</t>
  </si>
  <si>
    <t>Интернет</t>
  </si>
  <si>
    <t>Телефон</t>
  </si>
  <si>
    <t>Уплата прочих налогов, сборов и иных обязательных платежей</t>
  </si>
  <si>
    <t>Канц. товары</t>
  </si>
  <si>
    <t>Хоз. товары</t>
  </si>
  <si>
    <t>Металлические диски на газель</t>
  </si>
  <si>
    <t>Капитальный ремонт</t>
  </si>
  <si>
    <t>225.04</t>
  </si>
  <si>
    <t>31206L7500</t>
  </si>
  <si>
    <t>14 рейсов*1457</t>
  </si>
  <si>
    <t>15000*11</t>
  </si>
  <si>
    <t>32000*9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</si>
</sst>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2" fillId="0" borderId="0" xfId="53">
      <alignment/>
      <protection/>
    </xf>
    <xf numFmtId="0" fontId="10" fillId="0" borderId="0" xfId="53" applyFont="1" applyAlignment="1">
      <alignment/>
      <protection/>
    </xf>
    <xf numFmtId="173" fontId="9" fillId="0" borderId="0" xfId="64" applyFont="1" applyAlignment="1">
      <alignment/>
    </xf>
    <xf numFmtId="0" fontId="11" fillId="0" borderId="0" xfId="53" applyFont="1">
      <alignment/>
      <protection/>
    </xf>
    <xf numFmtId="0" fontId="8" fillId="0" borderId="0" xfId="53" applyFont="1" applyBorder="1" applyAlignment="1">
      <alignment/>
      <protection/>
    </xf>
    <xf numFmtId="0" fontId="13" fillId="0" borderId="0" xfId="53" applyFont="1" applyBorder="1">
      <alignment/>
      <protection/>
    </xf>
    <xf numFmtId="0" fontId="13" fillId="0" borderId="0" xfId="53" applyFont="1" applyBorder="1" applyAlignment="1">
      <alignment vertical="center"/>
      <protection/>
    </xf>
    <xf numFmtId="0" fontId="52" fillId="0" borderId="0" xfId="53" applyBorder="1" applyAlignment="1">
      <alignment vertical="center"/>
      <protection/>
    </xf>
    <xf numFmtId="0" fontId="52" fillId="0" borderId="0" xfId="53" applyAlignment="1">
      <alignment vertical="center"/>
      <protection/>
    </xf>
    <xf numFmtId="49" fontId="13" fillId="0" borderId="0" xfId="53" applyNumberFormat="1" applyFont="1" applyBorder="1" applyAlignment="1">
      <alignment horizontal="center"/>
      <protection/>
    </xf>
    <xf numFmtId="49" fontId="13" fillId="0" borderId="0" xfId="53" applyNumberFormat="1" applyFont="1" applyBorder="1" applyAlignment="1">
      <alignment/>
      <protection/>
    </xf>
    <xf numFmtId="0" fontId="13" fillId="0" borderId="0" xfId="53" applyFont="1" applyBorder="1" applyAlignment="1">
      <alignment/>
      <protection/>
    </xf>
    <xf numFmtId="173" fontId="13" fillId="0" borderId="0" xfId="64" applyFont="1" applyBorder="1" applyAlignment="1">
      <alignment/>
    </xf>
    <xf numFmtId="0" fontId="52" fillId="0" borderId="0" xfId="53" applyBorder="1">
      <alignment/>
      <protection/>
    </xf>
    <xf numFmtId="0" fontId="13" fillId="0" borderId="0" xfId="53" applyFont="1" applyBorder="1" applyAlignment="1">
      <alignment horizontal="center"/>
      <protection/>
    </xf>
    <xf numFmtId="173" fontId="12" fillId="0" borderId="0" xfId="64" applyFont="1" applyBorder="1" applyAlignment="1">
      <alignment/>
    </xf>
    <xf numFmtId="0" fontId="12" fillId="0" borderId="0" xfId="53" applyFont="1" applyBorder="1" applyAlignment="1">
      <alignment/>
      <protection/>
    </xf>
    <xf numFmtId="49" fontId="12" fillId="0" borderId="0" xfId="53" applyNumberFormat="1" applyFont="1" applyBorder="1" applyAlignment="1">
      <alignment/>
      <protection/>
    </xf>
    <xf numFmtId="0" fontId="12" fillId="0" borderId="0" xfId="53" applyFont="1" applyBorder="1" applyAlignment="1">
      <alignment horizontal="center"/>
      <protection/>
    </xf>
    <xf numFmtId="0" fontId="12" fillId="0" borderId="0" xfId="53" applyFont="1" applyBorder="1">
      <alignment/>
      <protection/>
    </xf>
    <xf numFmtId="173" fontId="13" fillId="0" borderId="0" xfId="64" applyFont="1" applyBorder="1" applyAlignment="1">
      <alignment/>
    </xf>
    <xf numFmtId="173" fontId="12" fillId="0" borderId="0" xfId="64" applyFont="1" applyBorder="1" applyAlignment="1">
      <alignment/>
    </xf>
    <xf numFmtId="0" fontId="13" fillId="0" borderId="13" xfId="53" applyFont="1" applyBorder="1">
      <alignment/>
      <protection/>
    </xf>
    <xf numFmtId="0" fontId="52" fillId="0" borderId="14" xfId="53" applyBorder="1">
      <alignment/>
      <protection/>
    </xf>
    <xf numFmtId="0" fontId="14" fillId="0" borderId="0" xfId="53" applyFont="1" applyBorder="1">
      <alignment/>
      <protection/>
    </xf>
    <xf numFmtId="0" fontId="15" fillId="0" borderId="0" xfId="53" applyFont="1" applyBorder="1">
      <alignment/>
      <protection/>
    </xf>
    <xf numFmtId="0" fontId="52" fillId="0" borderId="15" xfId="53" applyBorder="1">
      <alignment/>
      <protection/>
    </xf>
    <xf numFmtId="0" fontId="52" fillId="0" borderId="13" xfId="53" applyBorder="1">
      <alignment/>
      <protection/>
    </xf>
    <xf numFmtId="0" fontId="11" fillId="0" borderId="0" xfId="53" applyFont="1" applyBorder="1">
      <alignment/>
      <protection/>
    </xf>
    <xf numFmtId="0" fontId="52" fillId="0" borderId="16" xfId="53" applyBorder="1">
      <alignment/>
      <protection/>
    </xf>
    <xf numFmtId="0" fontId="13" fillId="0" borderId="0" xfId="53" applyFont="1">
      <alignment/>
      <protection/>
    </xf>
    <xf numFmtId="173" fontId="13" fillId="0" borderId="0" xfId="64" applyFont="1" applyAlignment="1">
      <alignment/>
    </xf>
    <xf numFmtId="0" fontId="52" fillId="0" borderId="0" xfId="53" applyAlignment="1">
      <alignment horizontal="center"/>
      <protection/>
    </xf>
    <xf numFmtId="0" fontId="16" fillId="0" borderId="11" xfId="53" applyFont="1" applyBorder="1" applyAlignment="1">
      <alignment vertical="center"/>
      <protection/>
    </xf>
    <xf numFmtId="0" fontId="16" fillId="0" borderId="11" xfId="53" applyFont="1" applyBorder="1" applyAlignment="1">
      <alignment horizontal="center" vertical="center"/>
      <protection/>
    </xf>
    <xf numFmtId="0" fontId="17" fillId="0" borderId="11" xfId="53" applyFont="1" applyBorder="1" applyAlignment="1">
      <alignment horizontal="center" vertical="center"/>
      <protection/>
    </xf>
    <xf numFmtId="0" fontId="17" fillId="0" borderId="14" xfId="53" applyFont="1" applyBorder="1" applyAlignment="1">
      <alignment horizontal="center" vertical="center"/>
      <protection/>
    </xf>
    <xf numFmtId="173" fontId="17" fillId="0" borderId="11" xfId="64" applyFont="1" applyBorder="1" applyAlignment="1">
      <alignment vertical="center"/>
    </xf>
    <xf numFmtId="49" fontId="16" fillId="0" borderId="11" xfId="53" applyNumberFormat="1" applyFont="1" applyBorder="1" applyAlignment="1">
      <alignment horizontal="center" vertical="center"/>
      <protection/>
    </xf>
    <xf numFmtId="0" fontId="17" fillId="0" borderId="14" xfId="53" applyFont="1" applyBorder="1" applyAlignment="1">
      <alignment vertical="center"/>
      <protection/>
    </xf>
    <xf numFmtId="49" fontId="17" fillId="33" borderId="11" xfId="53" applyNumberFormat="1" applyFont="1" applyFill="1" applyBorder="1" applyAlignment="1">
      <alignment horizontal="center" vertical="center"/>
      <protection/>
    </xf>
    <xf numFmtId="0" fontId="18" fillId="33" borderId="11" xfId="53" applyFont="1" applyFill="1" applyBorder="1" applyAlignment="1">
      <alignment vertical="center"/>
      <protection/>
    </xf>
    <xf numFmtId="0" fontId="6" fillId="33" borderId="11" xfId="53" applyFont="1" applyFill="1" applyBorder="1" applyAlignment="1">
      <alignment vertical="center"/>
      <protection/>
    </xf>
    <xf numFmtId="0" fontId="19" fillId="33" borderId="11" xfId="53" applyFont="1" applyFill="1" applyBorder="1" applyAlignment="1">
      <alignment vertical="center"/>
      <protection/>
    </xf>
    <xf numFmtId="173" fontId="18" fillId="33" borderId="11" xfId="64" applyFont="1" applyFill="1" applyBorder="1" applyAlignment="1">
      <alignment vertical="center"/>
    </xf>
    <xf numFmtId="0" fontId="14" fillId="0" borderId="0" xfId="53" applyFont="1" applyBorder="1" applyAlignment="1">
      <alignment/>
      <protection/>
    </xf>
    <xf numFmtId="49" fontId="17" fillId="0" borderId="11" xfId="53" applyNumberFormat="1" applyFont="1" applyBorder="1" applyAlignment="1">
      <alignment horizontal="center" vertical="center"/>
      <protection/>
    </xf>
    <xf numFmtId="49" fontId="17" fillId="0" borderId="11" xfId="53" applyNumberFormat="1" applyFont="1" applyBorder="1" applyAlignment="1">
      <alignment horizontal="left" vertical="center"/>
      <protection/>
    </xf>
    <xf numFmtId="0" fontId="17" fillId="0" borderId="11" xfId="53" applyFont="1" applyBorder="1" applyAlignment="1">
      <alignment vertical="center"/>
      <protection/>
    </xf>
    <xf numFmtId="0" fontId="16" fillId="33" borderId="11" xfId="53" applyFont="1" applyFill="1" applyBorder="1" applyAlignment="1">
      <alignment horizontal="center" vertical="center"/>
      <protection/>
    </xf>
    <xf numFmtId="0" fontId="16" fillId="33" borderId="11" xfId="53" applyFont="1" applyFill="1" applyBorder="1" applyAlignment="1">
      <alignment vertical="center"/>
      <protection/>
    </xf>
    <xf numFmtId="173" fontId="20" fillId="33" borderId="11" xfId="64" applyFont="1" applyFill="1" applyBorder="1" applyAlignment="1">
      <alignment vertical="center"/>
    </xf>
    <xf numFmtId="49" fontId="18" fillId="33" borderId="11" xfId="53" applyNumberFormat="1" applyFont="1" applyFill="1" applyBorder="1" applyAlignment="1">
      <alignment horizontal="left" vertical="center" wrapText="1"/>
      <protection/>
    </xf>
    <xf numFmtId="0" fontId="17" fillId="33" borderId="14" xfId="53" applyFont="1" applyFill="1" applyBorder="1" applyAlignment="1">
      <alignment vertical="center"/>
      <protection/>
    </xf>
    <xf numFmtId="173" fontId="16" fillId="33" borderId="11" xfId="64" applyFont="1" applyFill="1" applyBorder="1" applyAlignment="1">
      <alignment horizontal="center" vertical="center"/>
    </xf>
    <xf numFmtId="49" fontId="13" fillId="0" borderId="11" xfId="53" applyNumberFormat="1" applyFont="1" applyBorder="1" applyAlignment="1">
      <alignment horizontal="left" vertical="center" wrapText="1"/>
      <protection/>
    </xf>
    <xf numFmtId="0" fontId="17" fillId="0" borderId="14" xfId="53" applyFont="1" applyBorder="1" applyAlignment="1">
      <alignment vertical="center" wrapText="1"/>
      <protection/>
    </xf>
    <xf numFmtId="0" fontId="16" fillId="33" borderId="14" xfId="53" applyFont="1" applyFill="1" applyBorder="1" applyAlignment="1">
      <alignment vertical="center"/>
      <protection/>
    </xf>
    <xf numFmtId="49" fontId="17" fillId="0" borderId="14" xfId="53" applyNumberFormat="1" applyFont="1" applyBorder="1" applyAlignment="1">
      <alignment horizontal="left" vertical="center" wrapText="1"/>
      <protection/>
    </xf>
    <xf numFmtId="49" fontId="18" fillId="33" borderId="11" xfId="53" applyNumberFormat="1" applyFont="1" applyFill="1" applyBorder="1" applyAlignment="1">
      <alignment horizontal="left" vertical="center"/>
      <protection/>
    </xf>
    <xf numFmtId="173" fontId="18" fillId="33" borderId="11" xfId="64" applyFont="1" applyFill="1" applyBorder="1" applyAlignment="1">
      <alignment horizontal="center" vertical="center"/>
    </xf>
    <xf numFmtId="49" fontId="17" fillId="34" borderId="11" xfId="53" applyNumberFormat="1" applyFont="1" applyFill="1" applyBorder="1" applyAlignment="1">
      <alignment vertical="center"/>
      <protection/>
    </xf>
    <xf numFmtId="49" fontId="18" fillId="34" borderId="11" xfId="53" applyNumberFormat="1" applyFont="1" applyFill="1" applyBorder="1" applyAlignment="1">
      <alignment horizontal="left" vertical="center"/>
      <protection/>
    </xf>
    <xf numFmtId="49" fontId="17" fillId="34" borderId="11" xfId="53" applyNumberFormat="1" applyFont="1" applyFill="1" applyBorder="1" applyAlignment="1">
      <alignment horizontal="center" vertical="center"/>
      <protection/>
    </xf>
    <xf numFmtId="0" fontId="17" fillId="34" borderId="11" xfId="53" applyFont="1" applyFill="1" applyBorder="1" applyAlignment="1">
      <alignment vertical="center"/>
      <protection/>
    </xf>
    <xf numFmtId="173" fontId="16" fillId="34" borderId="11" xfId="64" applyFont="1" applyFill="1" applyBorder="1" applyAlignment="1">
      <alignment horizontal="center" vertical="center"/>
    </xf>
    <xf numFmtId="0" fontId="52" fillId="0" borderId="0" xfId="53" applyBorder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33" borderId="11" xfId="53" applyFont="1" applyFill="1" applyBorder="1" applyAlignment="1">
      <alignment horizontal="center" vertical="center"/>
      <protection/>
    </xf>
    <xf numFmtId="49" fontId="17" fillId="0" borderId="11" xfId="0" applyNumberFormat="1" applyFont="1" applyBorder="1" applyAlignment="1">
      <alignment horizontal="left" vertical="center" wrapText="1"/>
    </xf>
    <xf numFmtId="0" fontId="17" fillId="0" borderId="14" xfId="0" applyFont="1" applyBorder="1" applyAlignment="1">
      <alignment vertical="center" wrapText="1"/>
    </xf>
    <xf numFmtId="0" fontId="13" fillId="0" borderId="14" xfId="53" applyFont="1" applyBorder="1" applyAlignment="1">
      <alignment vertical="center"/>
      <protection/>
    </xf>
    <xf numFmtId="0" fontId="18" fillId="33" borderId="14" xfId="53" applyFont="1" applyFill="1" applyBorder="1" applyAlignment="1">
      <alignment vertical="center"/>
      <protection/>
    </xf>
    <xf numFmtId="49" fontId="17" fillId="35" borderId="11" xfId="53" applyNumberFormat="1" applyFont="1" applyFill="1" applyBorder="1" applyAlignment="1">
      <alignment horizontal="center" vertical="center"/>
      <protection/>
    </xf>
    <xf numFmtId="49" fontId="17" fillId="35" borderId="11" xfId="0" applyNumberFormat="1" applyFont="1" applyFill="1" applyBorder="1" applyAlignment="1">
      <alignment horizontal="left" vertical="center" wrapText="1"/>
    </xf>
    <xf numFmtId="0" fontId="16" fillId="35" borderId="11" xfId="53" applyFont="1" applyFill="1" applyBorder="1" applyAlignment="1">
      <alignment horizontal="center" vertical="center"/>
      <protection/>
    </xf>
    <xf numFmtId="0" fontId="16" fillId="35" borderId="11" xfId="53" applyFont="1" applyFill="1" applyBorder="1" applyAlignment="1">
      <alignment vertical="center"/>
      <protection/>
    </xf>
    <xf numFmtId="0" fontId="17" fillId="35" borderId="11" xfId="53" applyFont="1" applyFill="1" applyBorder="1" applyAlignment="1">
      <alignment horizontal="center" vertical="center"/>
      <protection/>
    </xf>
    <xf numFmtId="173" fontId="17" fillId="35" borderId="11" xfId="64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49" fontId="17" fillId="0" borderId="12" xfId="53" applyNumberFormat="1" applyFont="1" applyBorder="1" applyAlignment="1">
      <alignment horizontal="center" vertical="center"/>
      <protection/>
    </xf>
    <xf numFmtId="0" fontId="18" fillId="0" borderId="11" xfId="53" applyFont="1" applyFill="1" applyBorder="1" applyAlignment="1">
      <alignment horizontal="center" vertical="center"/>
      <protection/>
    </xf>
    <xf numFmtId="0" fontId="18" fillId="0" borderId="11" xfId="53" applyFont="1" applyFill="1" applyBorder="1" applyAlignment="1">
      <alignment vertical="center"/>
      <protection/>
    </xf>
    <xf numFmtId="0" fontId="17" fillId="35" borderId="14" xfId="53" applyFont="1" applyFill="1" applyBorder="1" applyAlignment="1">
      <alignment horizontal="left" vertical="center" wrapText="1"/>
      <protection/>
    </xf>
    <xf numFmtId="173" fontId="17" fillId="35" borderId="11" xfId="64" applyFont="1" applyFill="1" applyBorder="1" applyAlignment="1">
      <alignment horizontal="left" vertical="center"/>
    </xf>
    <xf numFmtId="49" fontId="17" fillId="0" borderId="11" xfId="53" applyNumberFormat="1" applyFont="1" applyBorder="1" applyAlignment="1">
      <alignment horizontal="left" vertical="center" wrapText="1"/>
      <protection/>
    </xf>
    <xf numFmtId="49" fontId="19" fillId="35" borderId="11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7" fillId="35" borderId="11" xfId="53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6" fillId="0" borderId="11" xfId="53" applyFont="1" applyFill="1" applyBorder="1" applyAlignment="1">
      <alignment horizontal="center" vertical="center"/>
      <protection/>
    </xf>
    <xf numFmtId="174" fontId="4" fillId="17" borderId="11" xfId="0" applyNumberFormat="1" applyFont="1" applyFill="1" applyBorder="1" applyAlignment="1">
      <alignment horizontal="center" vertical="center"/>
    </xf>
    <xf numFmtId="175" fontId="4" fillId="17" borderId="11" xfId="0" applyNumberFormat="1" applyFont="1" applyFill="1" applyBorder="1" applyAlignment="1">
      <alignment horizontal="center" vertical="center"/>
    </xf>
    <xf numFmtId="174" fontId="4" fillId="17" borderId="11" xfId="0" applyNumberFormat="1" applyFont="1" applyFill="1" applyBorder="1" applyAlignment="1">
      <alignment vertical="center"/>
    </xf>
    <xf numFmtId="175" fontId="3" fillId="17" borderId="11" xfId="0" applyNumberFormat="1" applyFont="1" applyFill="1" applyBorder="1" applyAlignment="1">
      <alignment horizontal="center" vertical="center"/>
    </xf>
    <xf numFmtId="49" fontId="4" fillId="17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49" fontId="6" fillId="0" borderId="11" xfId="53" applyNumberFormat="1" applyFont="1" applyFill="1" applyBorder="1" applyAlignment="1">
      <alignment horizontal="left" vertical="center"/>
      <protection/>
    </xf>
    <xf numFmtId="49" fontId="6" fillId="0" borderId="14" xfId="53" applyNumberFormat="1" applyFont="1" applyFill="1" applyBorder="1" applyAlignment="1">
      <alignment horizontal="left" vertical="center" wrapText="1"/>
      <protection/>
    </xf>
    <xf numFmtId="49" fontId="23" fillId="0" borderId="11" xfId="53" applyNumberFormat="1" applyFont="1" applyFill="1" applyBorder="1" applyAlignment="1">
      <alignment horizontal="left" vertical="center" wrapText="1"/>
      <protection/>
    </xf>
    <xf numFmtId="49" fontId="23" fillId="0" borderId="11" xfId="53" applyNumberFormat="1" applyFont="1" applyFill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vertical="center"/>
      <protection/>
    </xf>
    <xf numFmtId="49" fontId="6" fillId="0" borderId="11" xfId="0" applyNumberFormat="1" applyFont="1" applyFill="1" applyBorder="1" applyAlignment="1">
      <alignment horizontal="left" vertical="center" wrapText="1"/>
    </xf>
    <xf numFmtId="173" fontId="19" fillId="35" borderId="11" xfId="64" applyFont="1" applyFill="1" applyBorder="1" applyAlignment="1">
      <alignment horizontal="center" vertical="center"/>
    </xf>
    <xf numFmtId="49" fontId="19" fillId="35" borderId="11" xfId="53" applyNumberFormat="1" applyFont="1" applyFill="1" applyBorder="1" applyAlignment="1">
      <alignment horizontal="left" vertical="center" wrapText="1"/>
      <protection/>
    </xf>
    <xf numFmtId="0" fontId="17" fillId="35" borderId="11" xfId="53" applyFont="1" applyFill="1" applyBorder="1" applyAlignment="1">
      <alignment vertical="center"/>
      <protection/>
    </xf>
    <xf numFmtId="0" fontId="17" fillId="35" borderId="14" xfId="53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4" xfId="53" applyFont="1" applyFill="1" applyBorder="1" applyAlignment="1">
      <alignment horizontal="left" vertical="center"/>
      <protection/>
    </xf>
    <xf numFmtId="0" fontId="6" fillId="0" borderId="14" xfId="53" applyFont="1" applyFill="1" applyBorder="1" applyAlignment="1">
      <alignment horizontal="left" vertical="center" wrapText="1"/>
      <protection/>
    </xf>
    <xf numFmtId="0" fontId="9" fillId="0" borderId="14" xfId="53" applyFont="1" applyFill="1" applyBorder="1" applyAlignment="1">
      <alignment horizontal="left" vertical="center"/>
      <protection/>
    </xf>
    <xf numFmtId="0" fontId="6" fillId="0" borderId="14" xfId="0" applyFont="1" applyFill="1" applyBorder="1" applyAlignment="1">
      <alignment horizontal="left" vertical="center" wrapText="1"/>
    </xf>
    <xf numFmtId="49" fontId="6" fillId="0" borderId="11" xfId="53" applyNumberFormat="1" applyFont="1" applyFill="1" applyBorder="1" applyAlignment="1">
      <alignment horizontal="left" vertical="center" wrapText="1"/>
      <protection/>
    </xf>
    <xf numFmtId="0" fontId="6" fillId="0" borderId="16" xfId="53" applyFont="1" applyFill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19" xfId="53" applyFont="1" applyBorder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35" borderId="0" xfId="0" applyFont="1" applyFill="1" applyAlignment="1">
      <alignment horizontal="left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4" fillId="17" borderId="14" xfId="0" applyNumberFormat="1" applyFont="1" applyFill="1" applyBorder="1" applyAlignment="1">
      <alignment horizontal="center" vertical="center"/>
    </xf>
    <xf numFmtId="49" fontId="4" fillId="17" borderId="25" xfId="0" applyNumberFormat="1" applyFont="1" applyFill="1" applyBorder="1" applyAlignment="1">
      <alignment horizontal="center" vertical="center"/>
    </xf>
    <xf numFmtId="49" fontId="4" fillId="17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3" fillId="0" borderId="0" xfId="59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218"/>
  <sheetViews>
    <sheetView tabSelected="1" zoomScalePageLayoutView="0" workbookViewId="0" topLeftCell="A26">
      <selection activeCell="K18" sqref="K18"/>
    </sheetView>
  </sheetViews>
  <sheetFormatPr defaultColWidth="9.125" defaultRowHeight="12.75"/>
  <cols>
    <col min="1" max="1" width="2.50390625" style="12" customWidth="1"/>
    <col min="2" max="2" width="21.50390625" style="12" customWidth="1"/>
    <col min="3" max="3" width="0.12890625" style="12" hidden="1" customWidth="1"/>
    <col min="4" max="4" width="4.625" style="12" customWidth="1"/>
    <col min="5" max="5" width="4.50390625" style="12" customWidth="1"/>
    <col min="6" max="6" width="10.50390625" style="12" customWidth="1"/>
    <col min="7" max="7" width="8.625" style="44" customWidth="1"/>
    <col min="8" max="8" width="24.50390625" style="12" customWidth="1"/>
    <col min="9" max="9" width="16.00390625" style="14" customWidth="1"/>
    <col min="10" max="10" width="8.125" style="12" customWidth="1"/>
    <col min="11" max="11" width="8.00390625" style="12" customWidth="1"/>
    <col min="12" max="16384" width="9.125" style="12" customWidth="1"/>
  </cols>
  <sheetData>
    <row r="1" spans="3:5" ht="15">
      <c r="C1" s="13"/>
      <c r="D1" s="13"/>
      <c r="E1" s="13"/>
    </row>
    <row r="2" spans="1:9" ht="15">
      <c r="A2" s="15"/>
      <c r="B2" s="152" t="s">
        <v>50</v>
      </c>
      <c r="C2" s="152"/>
      <c r="D2" s="152"/>
      <c r="E2" s="152"/>
      <c r="F2" s="152"/>
      <c r="G2" s="152"/>
      <c r="H2" s="152"/>
      <c r="I2" s="152"/>
    </row>
    <row r="3" spans="1:10" ht="15">
      <c r="A3" s="15"/>
      <c r="B3" s="151" t="s">
        <v>131</v>
      </c>
      <c r="C3" s="151"/>
      <c r="D3" s="151"/>
      <c r="E3" s="151"/>
      <c r="F3" s="151"/>
      <c r="G3" s="151"/>
      <c r="H3" s="151"/>
      <c r="I3" s="151"/>
      <c r="J3" s="16"/>
    </row>
    <row r="4" spans="1:11" ht="18.75" customHeight="1">
      <c r="A4" s="45"/>
      <c r="B4" s="45" t="s">
        <v>40</v>
      </c>
      <c r="C4" s="45"/>
      <c r="D4" s="45" t="s">
        <v>41</v>
      </c>
      <c r="E4" s="45" t="s">
        <v>42</v>
      </c>
      <c r="F4" s="46" t="s">
        <v>43</v>
      </c>
      <c r="G4" s="47" t="s">
        <v>44</v>
      </c>
      <c r="H4" s="48" t="s">
        <v>45</v>
      </c>
      <c r="I4" s="49" t="s">
        <v>46</v>
      </c>
      <c r="J4" s="17"/>
      <c r="K4" s="17"/>
    </row>
    <row r="5" spans="1:11" ht="15">
      <c r="A5" s="45"/>
      <c r="B5" s="45"/>
      <c r="C5" s="45"/>
      <c r="D5" s="50" t="s">
        <v>10</v>
      </c>
      <c r="E5" s="50" t="s">
        <v>9</v>
      </c>
      <c r="F5" s="46">
        <v>3120501010</v>
      </c>
      <c r="G5" s="47"/>
      <c r="H5" s="51"/>
      <c r="I5" s="49"/>
      <c r="J5" s="17"/>
      <c r="K5" s="17"/>
    </row>
    <row r="6" spans="1:12" ht="18" customHeight="1">
      <c r="A6" s="52"/>
      <c r="B6" s="53" t="s">
        <v>51</v>
      </c>
      <c r="C6" s="54"/>
      <c r="D6" s="54"/>
      <c r="E6" s="54"/>
      <c r="F6" s="55"/>
      <c r="G6" s="81" t="s">
        <v>21</v>
      </c>
      <c r="H6" s="55"/>
      <c r="I6" s="56">
        <f>SUM(I7:I8)</f>
        <v>36000</v>
      </c>
      <c r="J6" s="57"/>
      <c r="K6" s="23"/>
      <c r="L6" s="25"/>
    </row>
    <row r="7" spans="1:12" ht="18" customHeight="1">
      <c r="A7" s="45"/>
      <c r="B7" s="59" t="s">
        <v>141</v>
      </c>
      <c r="C7" s="47"/>
      <c r="D7" s="47"/>
      <c r="E7" s="47"/>
      <c r="F7" s="60"/>
      <c r="G7" s="47" t="s">
        <v>21</v>
      </c>
      <c r="H7" s="51"/>
      <c r="I7" s="91">
        <v>6000</v>
      </c>
      <c r="J7" s="57"/>
      <c r="K7" s="23"/>
      <c r="L7" s="25"/>
    </row>
    <row r="8" spans="1:11" ht="15">
      <c r="A8" s="45"/>
      <c r="B8" s="59" t="s">
        <v>140</v>
      </c>
      <c r="C8" s="47"/>
      <c r="D8" s="47"/>
      <c r="E8" s="47"/>
      <c r="F8" s="60"/>
      <c r="G8" s="47" t="s">
        <v>21</v>
      </c>
      <c r="H8" s="51"/>
      <c r="I8" s="91">
        <v>30000</v>
      </c>
      <c r="J8" s="17"/>
      <c r="K8" s="17"/>
    </row>
    <row r="9" spans="1:12" ht="18" customHeight="1">
      <c r="A9" s="52"/>
      <c r="B9" s="53" t="s">
        <v>52</v>
      </c>
      <c r="C9" s="61"/>
      <c r="D9" s="61"/>
      <c r="E9" s="61"/>
      <c r="F9" s="62"/>
      <c r="G9" s="81" t="s">
        <v>25</v>
      </c>
      <c r="H9" s="54"/>
      <c r="I9" s="63">
        <f>SUM(I10:I12)</f>
        <v>473400</v>
      </c>
      <c r="J9" s="23"/>
      <c r="K9" s="23"/>
      <c r="L9" s="25"/>
    </row>
    <row r="10" spans="1:12" ht="18" customHeight="1">
      <c r="A10" s="58"/>
      <c r="B10" s="59" t="s">
        <v>53</v>
      </c>
      <c r="C10" s="47"/>
      <c r="D10" s="47"/>
      <c r="E10" s="47"/>
      <c r="F10" s="60"/>
      <c r="G10" s="47" t="s">
        <v>54</v>
      </c>
      <c r="H10" s="51" t="s">
        <v>150</v>
      </c>
      <c r="I10" s="91">
        <v>165000</v>
      </c>
      <c r="J10" s="23"/>
      <c r="K10" s="23"/>
      <c r="L10" s="25"/>
    </row>
    <row r="11" spans="1:12" ht="18" customHeight="1">
      <c r="A11" s="58"/>
      <c r="B11" s="59" t="s">
        <v>2</v>
      </c>
      <c r="C11" s="47"/>
      <c r="D11" s="47"/>
      <c r="E11" s="47"/>
      <c r="F11" s="60"/>
      <c r="G11" s="47" t="s">
        <v>31</v>
      </c>
      <c r="H11" s="51" t="s">
        <v>151</v>
      </c>
      <c r="I11" s="91">
        <v>288000</v>
      </c>
      <c r="J11" s="23"/>
      <c r="K11" s="23"/>
      <c r="L11" s="25"/>
    </row>
    <row r="12" spans="1:12" ht="18" customHeight="1">
      <c r="A12" s="58"/>
      <c r="B12" s="59" t="s">
        <v>3</v>
      </c>
      <c r="C12" s="47"/>
      <c r="D12" s="47"/>
      <c r="E12" s="47"/>
      <c r="F12" s="60"/>
      <c r="G12" s="47" t="s">
        <v>32</v>
      </c>
      <c r="H12" s="51" t="s">
        <v>149</v>
      </c>
      <c r="I12" s="91">
        <v>20400</v>
      </c>
      <c r="J12" s="23"/>
      <c r="K12" s="23"/>
      <c r="L12" s="25"/>
    </row>
    <row r="13" spans="1:12" ht="39" customHeight="1">
      <c r="A13" s="52"/>
      <c r="B13" s="64" t="s">
        <v>47</v>
      </c>
      <c r="C13" s="61"/>
      <c r="D13" s="61"/>
      <c r="E13" s="61"/>
      <c r="F13" s="62"/>
      <c r="G13" s="61" t="s">
        <v>26</v>
      </c>
      <c r="H13" s="65"/>
      <c r="I13" s="66">
        <f>SUM(I14:I22)</f>
        <v>211000</v>
      </c>
      <c r="J13" s="23"/>
      <c r="K13" s="23"/>
      <c r="L13" s="25"/>
    </row>
    <row r="14" spans="1:12" ht="27" customHeight="1">
      <c r="A14" s="58"/>
      <c r="B14" s="82" t="s">
        <v>58</v>
      </c>
      <c r="C14" s="47"/>
      <c r="D14" s="47"/>
      <c r="E14" s="47"/>
      <c r="F14" s="60"/>
      <c r="G14" s="47" t="s">
        <v>23</v>
      </c>
      <c r="H14" s="51" t="s">
        <v>122</v>
      </c>
      <c r="I14" s="91">
        <v>40000</v>
      </c>
      <c r="J14" s="23"/>
      <c r="K14" s="23"/>
      <c r="L14" s="25"/>
    </row>
    <row r="15" spans="1:12" ht="24" customHeight="1">
      <c r="A15" s="58"/>
      <c r="B15" s="82" t="s">
        <v>58</v>
      </c>
      <c r="C15" s="47"/>
      <c r="D15" s="47"/>
      <c r="E15" s="47"/>
      <c r="F15" s="60"/>
      <c r="G15" s="47" t="s">
        <v>23</v>
      </c>
      <c r="H15" s="51" t="s">
        <v>84</v>
      </c>
      <c r="I15" s="91">
        <v>40000</v>
      </c>
      <c r="J15" s="23"/>
      <c r="K15" s="23"/>
      <c r="L15" s="25"/>
    </row>
    <row r="16" spans="1:12" ht="48.75" customHeight="1">
      <c r="A16" s="58"/>
      <c r="B16" s="82" t="s">
        <v>78</v>
      </c>
      <c r="C16" s="47"/>
      <c r="D16" s="47"/>
      <c r="E16" s="47"/>
      <c r="F16" s="60"/>
      <c r="G16" s="47" t="s">
        <v>24</v>
      </c>
      <c r="H16" s="51" t="s">
        <v>36</v>
      </c>
      <c r="I16" s="91">
        <v>26000</v>
      </c>
      <c r="J16" s="23"/>
      <c r="K16" s="23"/>
      <c r="L16" s="25"/>
    </row>
    <row r="17" spans="1:12" ht="51" customHeight="1">
      <c r="A17" s="58"/>
      <c r="B17" s="82" t="s">
        <v>78</v>
      </c>
      <c r="C17" s="47"/>
      <c r="D17" s="47"/>
      <c r="E17" s="47"/>
      <c r="F17" s="60"/>
      <c r="G17" s="47" t="s">
        <v>24</v>
      </c>
      <c r="H17" s="68" t="s">
        <v>60</v>
      </c>
      <c r="I17" s="91">
        <v>54000</v>
      </c>
      <c r="J17" s="23"/>
      <c r="K17" s="23"/>
      <c r="L17" s="25"/>
    </row>
    <row r="18" spans="1:12" ht="67.5" customHeight="1">
      <c r="A18" s="58"/>
      <c r="B18" s="82" t="s">
        <v>59</v>
      </c>
      <c r="C18" s="47"/>
      <c r="D18" s="47"/>
      <c r="E18" s="47"/>
      <c r="F18" s="60"/>
      <c r="G18" s="47" t="s">
        <v>77</v>
      </c>
      <c r="H18" s="68" t="s">
        <v>34</v>
      </c>
      <c r="I18" s="91">
        <v>15000</v>
      </c>
      <c r="J18" s="23"/>
      <c r="K18" s="23"/>
      <c r="L18" s="25"/>
    </row>
    <row r="19" spans="1:12" ht="66.75" customHeight="1">
      <c r="A19" s="58"/>
      <c r="B19" s="82" t="s">
        <v>59</v>
      </c>
      <c r="C19" s="47"/>
      <c r="D19" s="47"/>
      <c r="E19" s="47"/>
      <c r="F19" s="60"/>
      <c r="G19" s="47" t="s">
        <v>77</v>
      </c>
      <c r="H19" s="51" t="s">
        <v>37</v>
      </c>
      <c r="I19" s="91">
        <v>6000</v>
      </c>
      <c r="J19" s="23"/>
      <c r="K19" s="23"/>
      <c r="L19" s="25"/>
    </row>
    <row r="20" spans="1:12" ht="66.75" customHeight="1">
      <c r="A20" s="58"/>
      <c r="B20" s="82" t="s">
        <v>59</v>
      </c>
      <c r="C20" s="47"/>
      <c r="D20" s="47"/>
      <c r="E20" s="47"/>
      <c r="F20" s="60"/>
      <c r="G20" s="47" t="s">
        <v>77</v>
      </c>
      <c r="H20" s="51" t="s">
        <v>89</v>
      </c>
      <c r="I20" s="91">
        <v>16000</v>
      </c>
      <c r="J20" s="23"/>
      <c r="K20" s="23"/>
      <c r="L20" s="25"/>
    </row>
    <row r="21" spans="1:12" ht="68.25" customHeight="1">
      <c r="A21" s="58"/>
      <c r="B21" s="82" t="s">
        <v>59</v>
      </c>
      <c r="C21" s="47"/>
      <c r="D21" s="47"/>
      <c r="E21" s="47"/>
      <c r="F21" s="60"/>
      <c r="G21" s="47" t="s">
        <v>77</v>
      </c>
      <c r="H21" s="84" t="s">
        <v>35</v>
      </c>
      <c r="I21" s="91">
        <v>4000</v>
      </c>
      <c r="J21" s="23"/>
      <c r="K21" s="23"/>
      <c r="L21" s="25"/>
    </row>
    <row r="22" spans="1:12" ht="68.25" customHeight="1">
      <c r="A22" s="58"/>
      <c r="B22" s="82" t="s">
        <v>59</v>
      </c>
      <c r="C22" s="47"/>
      <c r="D22" s="47"/>
      <c r="E22" s="47"/>
      <c r="F22" s="60"/>
      <c r="G22" s="47" t="s">
        <v>77</v>
      </c>
      <c r="H22" s="84" t="s">
        <v>123</v>
      </c>
      <c r="I22" s="91">
        <v>10000</v>
      </c>
      <c r="J22" s="23"/>
      <c r="K22" s="23"/>
      <c r="L22" s="25"/>
    </row>
    <row r="23" spans="1:12" ht="38.25" customHeight="1">
      <c r="A23" s="52"/>
      <c r="B23" s="64" t="s">
        <v>55</v>
      </c>
      <c r="C23" s="61"/>
      <c r="D23" s="61"/>
      <c r="E23" s="61"/>
      <c r="F23" s="62"/>
      <c r="G23" s="81" t="s">
        <v>27</v>
      </c>
      <c r="H23" s="85"/>
      <c r="I23" s="66">
        <f>SUM(I24:I33)</f>
        <v>215222</v>
      </c>
      <c r="J23" s="23"/>
      <c r="K23" s="23"/>
      <c r="L23" s="25"/>
    </row>
    <row r="24" spans="1:12" ht="30.75" customHeight="1">
      <c r="A24" s="86"/>
      <c r="B24" s="87" t="s">
        <v>61</v>
      </c>
      <c r="C24" s="88"/>
      <c r="D24" s="88"/>
      <c r="E24" s="88"/>
      <c r="F24" s="89"/>
      <c r="G24" s="90" t="s">
        <v>62</v>
      </c>
      <c r="H24" s="83" t="s">
        <v>121</v>
      </c>
      <c r="I24" s="91">
        <v>30222</v>
      </c>
      <c r="J24" s="23"/>
      <c r="K24" s="23"/>
      <c r="L24" s="25"/>
    </row>
    <row r="25" spans="1:12" ht="47.25" customHeight="1">
      <c r="A25" s="86"/>
      <c r="B25" s="87" t="s">
        <v>81</v>
      </c>
      <c r="C25" s="88"/>
      <c r="D25" s="88"/>
      <c r="E25" s="88"/>
      <c r="F25" s="89"/>
      <c r="G25" s="90" t="s">
        <v>80</v>
      </c>
      <c r="H25" s="83" t="s">
        <v>82</v>
      </c>
      <c r="I25" s="91">
        <v>3000</v>
      </c>
      <c r="J25" s="23"/>
      <c r="K25" s="23"/>
      <c r="L25" s="25"/>
    </row>
    <row r="26" spans="1:12" ht="38.25" customHeight="1">
      <c r="A26" s="58"/>
      <c r="B26" s="67" t="s">
        <v>55</v>
      </c>
      <c r="C26" s="47"/>
      <c r="D26" s="47"/>
      <c r="E26" s="47"/>
      <c r="F26" s="60"/>
      <c r="G26" s="47" t="s">
        <v>79</v>
      </c>
      <c r="H26" s="59" t="s">
        <v>30</v>
      </c>
      <c r="I26" s="91">
        <v>7000</v>
      </c>
      <c r="J26" s="23"/>
      <c r="K26" s="23"/>
      <c r="L26" s="25"/>
    </row>
    <row r="27" spans="1:12" ht="38.25" customHeight="1">
      <c r="A27" s="58"/>
      <c r="B27" s="67" t="s">
        <v>55</v>
      </c>
      <c r="C27" s="47"/>
      <c r="D27" s="47"/>
      <c r="E27" s="47"/>
      <c r="F27" s="60"/>
      <c r="G27" s="47" t="s">
        <v>79</v>
      </c>
      <c r="H27" s="99" t="s">
        <v>91</v>
      </c>
      <c r="I27" s="91">
        <v>3000</v>
      </c>
      <c r="J27" s="23"/>
      <c r="K27" s="23"/>
      <c r="L27" s="25"/>
    </row>
    <row r="28" spans="1:12" s="20" customFormat="1" ht="34.5" customHeight="1">
      <c r="A28" s="58"/>
      <c r="B28" s="67" t="s">
        <v>55</v>
      </c>
      <c r="C28" s="47"/>
      <c r="D28" s="47"/>
      <c r="E28" s="47"/>
      <c r="F28" s="60"/>
      <c r="G28" s="47" t="s">
        <v>79</v>
      </c>
      <c r="H28" s="70" t="s">
        <v>124</v>
      </c>
      <c r="I28" s="91">
        <v>4000</v>
      </c>
      <c r="J28" s="23"/>
      <c r="K28" s="18"/>
      <c r="L28" s="19"/>
    </row>
    <row r="29" spans="1:12" ht="37.5" customHeight="1">
      <c r="A29" s="58"/>
      <c r="B29" s="67" t="s">
        <v>55</v>
      </c>
      <c r="C29" s="47"/>
      <c r="D29" s="47"/>
      <c r="E29" s="47"/>
      <c r="F29" s="60"/>
      <c r="G29" s="47" t="s">
        <v>79</v>
      </c>
      <c r="H29" s="68" t="s">
        <v>38</v>
      </c>
      <c r="I29" s="91">
        <v>10000</v>
      </c>
      <c r="J29" s="23"/>
      <c r="K29" s="23"/>
      <c r="L29" s="25"/>
    </row>
    <row r="30" spans="1:12" ht="37.5" customHeight="1">
      <c r="A30" s="58"/>
      <c r="B30" s="67" t="s">
        <v>55</v>
      </c>
      <c r="C30" s="47"/>
      <c r="D30" s="47"/>
      <c r="E30" s="47"/>
      <c r="F30" s="60"/>
      <c r="G30" s="47" t="s">
        <v>79</v>
      </c>
      <c r="H30" s="83" t="s">
        <v>90</v>
      </c>
      <c r="I30" s="91">
        <v>15000</v>
      </c>
      <c r="J30" s="23"/>
      <c r="K30" s="23"/>
      <c r="L30" s="25"/>
    </row>
    <row r="31" spans="1:12" ht="37.5" customHeight="1">
      <c r="A31" s="58"/>
      <c r="B31" s="67" t="s">
        <v>55</v>
      </c>
      <c r="C31" s="47"/>
      <c r="D31" s="47"/>
      <c r="E31" s="47"/>
      <c r="F31" s="60"/>
      <c r="G31" s="47" t="s">
        <v>79</v>
      </c>
      <c r="H31" s="83" t="s">
        <v>112</v>
      </c>
      <c r="I31" s="91">
        <v>5000</v>
      </c>
      <c r="J31" s="23"/>
      <c r="K31" s="23"/>
      <c r="L31" s="25"/>
    </row>
    <row r="32" spans="1:12" ht="37.5" customHeight="1">
      <c r="A32" s="58"/>
      <c r="B32" s="67" t="s">
        <v>55</v>
      </c>
      <c r="C32" s="47"/>
      <c r="D32" s="47"/>
      <c r="E32" s="47"/>
      <c r="F32" s="60"/>
      <c r="G32" s="47" t="s">
        <v>79</v>
      </c>
      <c r="H32" s="83" t="s">
        <v>113</v>
      </c>
      <c r="I32" s="91">
        <v>6000</v>
      </c>
      <c r="J32" s="23"/>
      <c r="K32" s="23"/>
      <c r="L32" s="25"/>
    </row>
    <row r="33" spans="1:12" ht="37.5" customHeight="1">
      <c r="A33" s="58"/>
      <c r="B33" s="67" t="s">
        <v>55</v>
      </c>
      <c r="C33" s="47"/>
      <c r="D33" s="47"/>
      <c r="E33" s="47"/>
      <c r="F33" s="60"/>
      <c r="G33" s="47" t="s">
        <v>79</v>
      </c>
      <c r="H33" s="68" t="s">
        <v>118</v>
      </c>
      <c r="I33" s="91">
        <v>132000</v>
      </c>
      <c r="J33" s="23"/>
      <c r="K33" s="23"/>
      <c r="L33" s="25"/>
    </row>
    <row r="34" spans="1:12" ht="57.75" customHeight="1">
      <c r="A34" s="52"/>
      <c r="B34" s="64" t="s">
        <v>104</v>
      </c>
      <c r="C34" s="61"/>
      <c r="D34" s="61"/>
      <c r="E34" s="61"/>
      <c r="F34" s="62"/>
      <c r="G34" s="81" t="s">
        <v>27</v>
      </c>
      <c r="H34" s="85"/>
      <c r="I34" s="72">
        <f>I35</f>
        <v>6000</v>
      </c>
      <c r="J34" s="23"/>
      <c r="K34" s="23"/>
      <c r="L34" s="25"/>
    </row>
    <row r="35" spans="1:12" ht="71.25" customHeight="1">
      <c r="A35" s="58"/>
      <c r="B35" s="67" t="s">
        <v>59</v>
      </c>
      <c r="C35" s="47"/>
      <c r="D35" s="100"/>
      <c r="E35" s="100"/>
      <c r="F35" s="60"/>
      <c r="G35" s="47" t="s">
        <v>79</v>
      </c>
      <c r="H35" s="68" t="s">
        <v>39</v>
      </c>
      <c r="I35" s="91">
        <v>6000</v>
      </c>
      <c r="J35" s="23"/>
      <c r="K35" s="23"/>
      <c r="L35" s="25"/>
    </row>
    <row r="36" spans="1:12" ht="37.5" customHeight="1">
      <c r="A36" s="52"/>
      <c r="B36" s="64" t="s">
        <v>72</v>
      </c>
      <c r="C36" s="61"/>
      <c r="D36" s="61"/>
      <c r="E36" s="61"/>
      <c r="F36" s="62"/>
      <c r="G36" s="81" t="s">
        <v>66</v>
      </c>
      <c r="H36" s="85"/>
      <c r="I36" s="72">
        <f>I37</f>
        <v>15000</v>
      </c>
      <c r="J36" s="23"/>
      <c r="K36" s="23"/>
      <c r="L36" s="25"/>
    </row>
    <row r="37" spans="1:12" ht="59.25" customHeight="1">
      <c r="A37" s="58"/>
      <c r="B37" s="67" t="s">
        <v>73</v>
      </c>
      <c r="C37" s="47"/>
      <c r="D37" s="100"/>
      <c r="E37" s="100"/>
      <c r="F37" s="60"/>
      <c r="G37" s="47" t="s">
        <v>66</v>
      </c>
      <c r="H37" s="51" t="s">
        <v>29</v>
      </c>
      <c r="I37" s="91">
        <v>15000</v>
      </c>
      <c r="J37" s="23"/>
      <c r="K37" s="23"/>
      <c r="L37" s="25"/>
    </row>
    <row r="38" spans="1:12" ht="15" customHeight="1">
      <c r="A38" s="52"/>
      <c r="B38" s="71" t="s">
        <v>136</v>
      </c>
      <c r="C38" s="61"/>
      <c r="D38" s="61"/>
      <c r="E38" s="61"/>
      <c r="F38" s="62"/>
      <c r="G38" s="61" t="s">
        <v>138</v>
      </c>
      <c r="H38" s="69"/>
      <c r="I38" s="66">
        <f>I39</f>
        <v>32400</v>
      </c>
      <c r="J38" s="23"/>
      <c r="K38" s="23"/>
      <c r="L38" s="25"/>
    </row>
    <row r="39" spans="1:12" ht="24.75" customHeight="1">
      <c r="A39" s="58"/>
      <c r="B39" s="67" t="s">
        <v>135</v>
      </c>
      <c r="C39" s="47"/>
      <c r="D39" s="100"/>
      <c r="E39" s="100"/>
      <c r="F39" s="60"/>
      <c r="G39" s="47" t="s">
        <v>139</v>
      </c>
      <c r="H39" s="51" t="s">
        <v>137</v>
      </c>
      <c r="I39" s="91">
        <v>32400</v>
      </c>
      <c r="J39" s="23"/>
      <c r="K39" s="23"/>
      <c r="L39" s="25"/>
    </row>
    <row r="40" spans="1:12" ht="18" customHeight="1">
      <c r="A40" s="52"/>
      <c r="B40" s="71" t="s">
        <v>56</v>
      </c>
      <c r="C40" s="61"/>
      <c r="D40" s="61"/>
      <c r="E40" s="61"/>
      <c r="F40" s="62"/>
      <c r="G40" s="61" t="s">
        <v>64</v>
      </c>
      <c r="H40" s="69"/>
      <c r="I40" s="66">
        <f>SUM(I41:I45)</f>
        <v>113000</v>
      </c>
      <c r="J40" s="23"/>
      <c r="K40" s="23"/>
      <c r="L40" s="25"/>
    </row>
    <row r="41" spans="1:12" ht="18" customHeight="1">
      <c r="A41" s="58"/>
      <c r="B41" s="99" t="s">
        <v>56</v>
      </c>
      <c r="C41" s="47"/>
      <c r="D41" s="47"/>
      <c r="E41" s="47"/>
      <c r="F41" s="60"/>
      <c r="G41" s="47" t="s">
        <v>119</v>
      </c>
      <c r="H41" s="51" t="s">
        <v>120</v>
      </c>
      <c r="I41" s="91">
        <v>1000</v>
      </c>
      <c r="J41" s="23"/>
      <c r="K41" s="23"/>
      <c r="L41" s="25"/>
    </row>
    <row r="42" spans="1:12" ht="18" customHeight="1">
      <c r="A42" s="58"/>
      <c r="B42" s="99" t="s">
        <v>56</v>
      </c>
      <c r="C42" s="47"/>
      <c r="D42" s="47"/>
      <c r="E42" s="47"/>
      <c r="F42" s="60"/>
      <c r="G42" s="47" t="s">
        <v>92</v>
      </c>
      <c r="H42" s="51" t="s">
        <v>95</v>
      </c>
      <c r="I42" s="91">
        <v>60000</v>
      </c>
      <c r="J42" s="23"/>
      <c r="K42" s="23"/>
      <c r="L42" s="25"/>
    </row>
    <row r="43" spans="1:12" ht="15" customHeight="1">
      <c r="A43" s="58"/>
      <c r="B43" s="99" t="s">
        <v>56</v>
      </c>
      <c r="C43" s="47"/>
      <c r="D43" s="47"/>
      <c r="E43" s="47"/>
      <c r="F43" s="60"/>
      <c r="G43" s="47" t="s">
        <v>83</v>
      </c>
      <c r="H43" s="51" t="s">
        <v>57</v>
      </c>
      <c r="I43" s="91">
        <v>12000</v>
      </c>
      <c r="J43" s="23"/>
      <c r="K43" s="23"/>
      <c r="L43" s="25"/>
    </row>
    <row r="44" spans="1:12" ht="15.75" customHeight="1">
      <c r="A44" s="94"/>
      <c r="B44" s="99" t="s">
        <v>56</v>
      </c>
      <c r="C44" s="95"/>
      <c r="D44" s="95"/>
      <c r="E44" s="95"/>
      <c r="F44" s="96"/>
      <c r="G44" s="90" t="s">
        <v>70</v>
      </c>
      <c r="H44" s="97" t="s">
        <v>93</v>
      </c>
      <c r="I44" s="98">
        <v>20000</v>
      </c>
      <c r="J44" s="23"/>
      <c r="K44" s="23"/>
      <c r="L44" s="25"/>
    </row>
    <row r="45" spans="1:12" ht="13.5" customHeight="1">
      <c r="A45" s="94"/>
      <c r="B45" s="99" t="s">
        <v>56</v>
      </c>
      <c r="C45" s="95"/>
      <c r="D45" s="95"/>
      <c r="E45" s="95"/>
      <c r="F45" s="96"/>
      <c r="G45" s="90" t="s">
        <v>71</v>
      </c>
      <c r="H45" s="97" t="s">
        <v>94</v>
      </c>
      <c r="I45" s="98">
        <v>20000</v>
      </c>
      <c r="J45" s="23"/>
      <c r="K45" s="23"/>
      <c r="L45" s="25"/>
    </row>
    <row r="46" spans="1:12" ht="27.75" customHeight="1">
      <c r="A46" s="52"/>
      <c r="B46" s="64" t="s">
        <v>48</v>
      </c>
      <c r="C46" s="61"/>
      <c r="D46" s="61"/>
      <c r="E46" s="61"/>
      <c r="F46" s="62"/>
      <c r="G46" s="61"/>
      <c r="H46" s="69"/>
      <c r="I46" s="72">
        <f>SUM(I47:I52)</f>
        <v>201855.26</v>
      </c>
      <c r="J46" s="92"/>
      <c r="K46" s="23"/>
      <c r="L46" s="25"/>
    </row>
    <row r="47" spans="1:12" ht="27.75" customHeight="1">
      <c r="A47" s="86"/>
      <c r="B47" s="129" t="s">
        <v>88</v>
      </c>
      <c r="C47" s="106"/>
      <c r="D47" s="100" t="s">
        <v>10</v>
      </c>
      <c r="E47" s="100" t="s">
        <v>9</v>
      </c>
      <c r="F47" s="106" t="s">
        <v>86</v>
      </c>
      <c r="G47" s="106" t="s">
        <v>87</v>
      </c>
      <c r="H47" s="131" t="s">
        <v>85</v>
      </c>
      <c r="I47" s="128">
        <v>19455.26</v>
      </c>
      <c r="J47" s="92"/>
      <c r="K47" s="23"/>
      <c r="L47" s="25"/>
    </row>
    <row r="48" spans="1:12" ht="27.75" customHeight="1">
      <c r="A48" s="86"/>
      <c r="B48" s="129" t="s">
        <v>88</v>
      </c>
      <c r="C48" s="106"/>
      <c r="D48" s="100"/>
      <c r="E48" s="100"/>
      <c r="F48" s="106"/>
      <c r="G48" s="106" t="s">
        <v>87</v>
      </c>
      <c r="H48" s="131" t="s">
        <v>85</v>
      </c>
      <c r="I48" s="128">
        <v>32400</v>
      </c>
      <c r="J48" s="92"/>
      <c r="K48" s="23"/>
      <c r="L48" s="25"/>
    </row>
    <row r="49" spans="1:12" ht="38.25" customHeight="1">
      <c r="A49" s="86"/>
      <c r="B49" s="129" t="s">
        <v>69</v>
      </c>
      <c r="C49" s="106"/>
      <c r="D49" s="106"/>
      <c r="E49" s="106"/>
      <c r="F49" s="130"/>
      <c r="G49" s="106" t="s">
        <v>67</v>
      </c>
      <c r="H49" s="131" t="s">
        <v>68</v>
      </c>
      <c r="I49" s="128">
        <v>85000</v>
      </c>
      <c r="J49" s="92"/>
      <c r="K49" s="23"/>
      <c r="L49" s="25"/>
    </row>
    <row r="50" spans="1:12" ht="26.25" customHeight="1">
      <c r="A50" s="58"/>
      <c r="B50" s="82" t="s">
        <v>65</v>
      </c>
      <c r="C50" s="47"/>
      <c r="D50" s="47"/>
      <c r="E50" s="47"/>
      <c r="F50" s="60"/>
      <c r="G50" s="47" t="s">
        <v>74</v>
      </c>
      <c r="H50" s="93" t="s">
        <v>144</v>
      </c>
      <c r="I50" s="91">
        <v>20000</v>
      </c>
      <c r="J50" s="23"/>
      <c r="K50" s="23"/>
      <c r="L50" s="25"/>
    </row>
    <row r="51" spans="1:12" ht="25.5" customHeight="1">
      <c r="A51" s="58"/>
      <c r="B51" s="82" t="s">
        <v>65</v>
      </c>
      <c r="C51" s="47"/>
      <c r="D51" s="47"/>
      <c r="E51" s="47"/>
      <c r="F51" s="60"/>
      <c r="G51" s="47" t="s">
        <v>74</v>
      </c>
      <c r="H51" s="93" t="s">
        <v>143</v>
      </c>
      <c r="I51" s="91">
        <v>15000</v>
      </c>
      <c r="J51" s="23"/>
      <c r="K51" s="23"/>
      <c r="L51" s="25"/>
    </row>
    <row r="52" spans="1:12" ht="22.5" customHeight="1">
      <c r="A52" s="58"/>
      <c r="B52" s="82" t="s">
        <v>65</v>
      </c>
      <c r="C52" s="47"/>
      <c r="D52" s="47"/>
      <c r="E52" s="47"/>
      <c r="F52" s="60"/>
      <c r="G52" s="47" t="s">
        <v>74</v>
      </c>
      <c r="H52" s="93" t="s">
        <v>145</v>
      </c>
      <c r="I52" s="91">
        <v>30000</v>
      </c>
      <c r="J52" s="23"/>
      <c r="K52" s="23"/>
      <c r="L52" s="25"/>
    </row>
    <row r="53" spans="1:12" ht="21.75" customHeight="1">
      <c r="A53" s="73"/>
      <c r="B53" s="74" t="s">
        <v>49</v>
      </c>
      <c r="C53" s="73"/>
      <c r="D53" s="73"/>
      <c r="E53" s="73"/>
      <c r="F53" s="73"/>
      <c r="G53" s="75"/>
      <c r="H53" s="76"/>
      <c r="I53" s="77">
        <f>SUM(I46,I40,I36,I23,I13,I9,I6,I34,I38)</f>
        <v>1303877.26</v>
      </c>
      <c r="J53" s="23"/>
      <c r="K53" s="23"/>
      <c r="L53" s="25"/>
    </row>
    <row r="54" spans="1:12" ht="15" hidden="1">
      <c r="A54" s="21"/>
      <c r="B54" s="22"/>
      <c r="C54" s="22"/>
      <c r="D54" s="22"/>
      <c r="E54" s="22"/>
      <c r="F54" s="22"/>
      <c r="G54" s="26"/>
      <c r="H54" s="23"/>
      <c r="I54" s="24"/>
      <c r="J54" s="23"/>
      <c r="K54" s="23"/>
      <c r="L54" s="25"/>
    </row>
    <row r="55" spans="1:12" ht="18" customHeight="1">
      <c r="A55" s="21"/>
      <c r="B55" s="22"/>
      <c r="C55" s="22"/>
      <c r="D55" s="22"/>
      <c r="E55" s="26"/>
      <c r="F55" s="23"/>
      <c r="G55" s="26"/>
      <c r="H55" s="23"/>
      <c r="I55" s="24"/>
      <c r="J55" s="23"/>
      <c r="K55" s="23"/>
      <c r="L55" s="25"/>
    </row>
    <row r="56" spans="1:12" ht="15">
      <c r="A56" s="23"/>
      <c r="B56" s="22"/>
      <c r="C56" s="23"/>
      <c r="D56" s="23"/>
      <c r="E56" s="23"/>
      <c r="F56" s="23"/>
      <c r="G56" s="26"/>
      <c r="H56" s="23"/>
      <c r="I56" s="27"/>
      <c r="J56" s="23"/>
      <c r="K56" s="23"/>
      <c r="L56" s="25"/>
    </row>
    <row r="57" spans="1:12" ht="15">
      <c r="A57" s="21"/>
      <c r="B57" s="28"/>
      <c r="C57" s="29"/>
      <c r="D57" s="29"/>
      <c r="E57" s="30"/>
      <c r="F57" s="28"/>
      <c r="G57" s="30"/>
      <c r="H57" s="28"/>
      <c r="I57" s="27"/>
      <c r="J57" s="23"/>
      <c r="K57" s="28"/>
      <c r="L57" s="25"/>
    </row>
    <row r="58" spans="1:12" ht="15">
      <c r="A58" s="21"/>
      <c r="B58" s="29"/>
      <c r="C58" s="22"/>
      <c r="D58" s="22"/>
      <c r="E58" s="26"/>
      <c r="F58" s="23"/>
      <c r="G58" s="26"/>
      <c r="H58" s="23"/>
      <c r="I58" s="24"/>
      <c r="J58" s="28"/>
      <c r="K58" s="23"/>
      <c r="L58" s="25"/>
    </row>
    <row r="59" spans="1:12" ht="15">
      <c r="A59" s="17"/>
      <c r="B59" s="29"/>
      <c r="C59" s="22"/>
      <c r="D59" s="22"/>
      <c r="E59" s="17"/>
      <c r="F59" s="23"/>
      <c r="G59" s="26"/>
      <c r="H59" s="23"/>
      <c r="I59" s="24"/>
      <c r="J59" s="23"/>
      <c r="K59" s="23"/>
      <c r="L59" s="25"/>
    </row>
    <row r="60" spans="1:12" ht="15">
      <c r="A60" s="17"/>
      <c r="B60" s="22"/>
      <c r="C60" s="23"/>
      <c r="D60" s="23"/>
      <c r="E60" s="17"/>
      <c r="F60" s="17"/>
      <c r="G60" s="26"/>
      <c r="H60" s="23"/>
      <c r="I60" s="24"/>
      <c r="J60" s="23"/>
      <c r="K60" s="17"/>
      <c r="L60" s="25"/>
    </row>
    <row r="61" spans="1:12" ht="15">
      <c r="A61" s="17"/>
      <c r="B61" s="23"/>
      <c r="C61" s="23"/>
      <c r="D61" s="28"/>
      <c r="E61" s="31"/>
      <c r="F61" s="31"/>
      <c r="G61" s="30"/>
      <c r="H61" s="28"/>
      <c r="I61" s="27"/>
      <c r="J61" s="17"/>
      <c r="K61" s="31"/>
      <c r="L61" s="25"/>
    </row>
    <row r="62" spans="1:12" ht="15">
      <c r="A62" s="17"/>
      <c r="B62" s="23"/>
      <c r="C62" s="23"/>
      <c r="D62" s="23"/>
      <c r="E62" s="23"/>
      <c r="F62" s="17"/>
      <c r="G62" s="26"/>
      <c r="H62" s="17"/>
      <c r="I62" s="32"/>
      <c r="J62" s="31"/>
      <c r="K62" s="17"/>
      <c r="L62" s="25"/>
    </row>
    <row r="63" spans="1:12" ht="15">
      <c r="A63" s="17"/>
      <c r="B63" s="23"/>
      <c r="C63" s="23"/>
      <c r="D63" s="23"/>
      <c r="E63" s="17"/>
      <c r="F63" s="17"/>
      <c r="G63" s="26"/>
      <c r="H63" s="17"/>
      <c r="I63" s="32"/>
      <c r="J63" s="17"/>
      <c r="K63" s="17"/>
      <c r="L63" s="25"/>
    </row>
    <row r="64" spans="1:11" ht="15">
      <c r="A64" s="17"/>
      <c r="B64" s="23"/>
      <c r="C64" s="23"/>
      <c r="D64" s="23"/>
      <c r="E64" s="17"/>
      <c r="F64" s="17"/>
      <c r="G64" s="26"/>
      <c r="H64" s="17"/>
      <c r="I64" s="32"/>
      <c r="J64" s="17"/>
      <c r="K64" s="17"/>
    </row>
    <row r="65" spans="1:11" ht="15">
      <c r="A65" s="17"/>
      <c r="B65" s="23"/>
      <c r="C65" s="23"/>
      <c r="D65" s="23"/>
      <c r="E65" s="17"/>
      <c r="F65" s="17"/>
      <c r="G65" s="26"/>
      <c r="H65" s="17"/>
      <c r="I65" s="32"/>
      <c r="J65" s="17"/>
      <c r="K65" s="17"/>
    </row>
    <row r="66" spans="1:11" ht="15">
      <c r="A66" s="17"/>
      <c r="B66" s="23"/>
      <c r="C66" s="23"/>
      <c r="D66" s="23"/>
      <c r="E66" s="17"/>
      <c r="F66" s="17"/>
      <c r="G66" s="26"/>
      <c r="H66" s="17"/>
      <c r="I66" s="32"/>
      <c r="J66" s="17"/>
      <c r="K66" s="17"/>
    </row>
    <row r="67" spans="1:11" ht="15">
      <c r="A67" s="17"/>
      <c r="B67" s="23"/>
      <c r="C67" s="23"/>
      <c r="D67" s="23"/>
      <c r="E67" s="17"/>
      <c r="F67" s="17"/>
      <c r="G67" s="26"/>
      <c r="H67" s="17"/>
      <c r="I67" s="32"/>
      <c r="J67" s="17"/>
      <c r="K67" s="17"/>
    </row>
    <row r="68" spans="1:11" ht="15">
      <c r="A68" s="17"/>
      <c r="B68" s="23"/>
      <c r="C68" s="23"/>
      <c r="D68" s="23"/>
      <c r="E68" s="17"/>
      <c r="F68" s="17"/>
      <c r="G68" s="26"/>
      <c r="H68" s="17"/>
      <c r="I68" s="32"/>
      <c r="J68" s="17"/>
      <c r="K68" s="17"/>
    </row>
    <row r="69" spans="1:11" ht="15">
      <c r="A69" s="17"/>
      <c r="B69" s="23"/>
      <c r="C69" s="23"/>
      <c r="D69" s="23"/>
      <c r="E69" s="17"/>
      <c r="F69" s="17"/>
      <c r="G69" s="26"/>
      <c r="H69" s="17"/>
      <c r="I69" s="32"/>
      <c r="J69" s="17"/>
      <c r="K69" s="17"/>
    </row>
    <row r="70" spans="1:11" ht="15">
      <c r="A70" s="17"/>
      <c r="B70" s="23"/>
      <c r="C70" s="23"/>
      <c r="D70" s="23"/>
      <c r="E70" s="17"/>
      <c r="F70" s="17"/>
      <c r="G70" s="26"/>
      <c r="H70" s="17"/>
      <c r="I70" s="32"/>
      <c r="J70" s="17"/>
      <c r="K70" s="17"/>
    </row>
    <row r="71" spans="1:11" ht="15">
      <c r="A71" s="17"/>
      <c r="B71" s="23"/>
      <c r="C71" s="17"/>
      <c r="D71" s="17"/>
      <c r="E71" s="17"/>
      <c r="F71" s="17"/>
      <c r="G71" s="26"/>
      <c r="H71" s="17"/>
      <c r="I71" s="32"/>
      <c r="J71" s="17"/>
      <c r="K71" s="17"/>
    </row>
    <row r="72" spans="1:11" ht="15">
      <c r="A72" s="17"/>
      <c r="B72" s="17"/>
      <c r="C72" s="17"/>
      <c r="D72" s="17"/>
      <c r="E72" s="17"/>
      <c r="F72" s="17"/>
      <c r="G72" s="26"/>
      <c r="H72" s="17"/>
      <c r="I72" s="32"/>
      <c r="J72" s="17"/>
      <c r="K72" s="17"/>
    </row>
    <row r="73" spans="1:11" ht="15">
      <c r="A73" s="17"/>
      <c r="B73" s="17"/>
      <c r="C73" s="17"/>
      <c r="D73" s="23"/>
      <c r="E73" s="17"/>
      <c r="F73" s="17"/>
      <c r="G73" s="26"/>
      <c r="H73" s="17"/>
      <c r="I73" s="32"/>
      <c r="J73" s="17"/>
      <c r="K73" s="17"/>
    </row>
    <row r="74" spans="1:11" ht="15" customHeight="1">
      <c r="A74" s="17"/>
      <c r="B74" s="17"/>
      <c r="C74" s="17"/>
      <c r="D74" s="17"/>
      <c r="E74" s="17"/>
      <c r="F74" s="17"/>
      <c r="G74" s="26"/>
      <c r="H74" s="17"/>
      <c r="I74" s="32"/>
      <c r="J74" s="17"/>
      <c r="K74" s="17"/>
    </row>
    <row r="75" spans="1:11" ht="15" hidden="1">
      <c r="A75" s="17"/>
      <c r="B75" s="17"/>
      <c r="C75" s="17"/>
      <c r="D75" s="17"/>
      <c r="E75" s="17"/>
      <c r="F75" s="17"/>
      <c r="G75" s="26"/>
      <c r="H75" s="17"/>
      <c r="I75" s="32"/>
      <c r="J75" s="17"/>
      <c r="K75" s="17"/>
    </row>
    <row r="76" spans="1:11" ht="15">
      <c r="A76" s="17"/>
      <c r="B76" s="17"/>
      <c r="C76" s="17"/>
      <c r="D76" s="17"/>
      <c r="E76" s="17"/>
      <c r="F76" s="17"/>
      <c r="G76" s="26"/>
      <c r="H76" s="17"/>
      <c r="I76" s="32"/>
      <c r="J76" s="17"/>
      <c r="K76" s="17"/>
    </row>
    <row r="77" spans="1:11" ht="15">
      <c r="A77" s="17"/>
      <c r="B77" s="17"/>
      <c r="C77" s="17"/>
      <c r="D77" s="17"/>
      <c r="E77" s="17"/>
      <c r="F77" s="17"/>
      <c r="G77" s="26"/>
      <c r="H77" s="17"/>
      <c r="I77" s="32"/>
      <c r="J77" s="17"/>
      <c r="K77" s="17"/>
    </row>
    <row r="78" spans="1:11" ht="15">
      <c r="A78" s="17"/>
      <c r="B78" s="17"/>
      <c r="C78" s="31"/>
      <c r="D78" s="31"/>
      <c r="E78" s="31"/>
      <c r="F78" s="31"/>
      <c r="G78" s="30"/>
      <c r="H78" s="31"/>
      <c r="I78" s="33"/>
      <c r="J78" s="17"/>
      <c r="K78" s="31"/>
    </row>
    <row r="79" spans="1:11" ht="15">
      <c r="A79" s="17"/>
      <c r="B79" s="31"/>
      <c r="C79" s="31"/>
      <c r="D79" s="31"/>
      <c r="E79" s="31"/>
      <c r="F79" s="31"/>
      <c r="G79" s="30"/>
      <c r="H79" s="31"/>
      <c r="I79" s="33"/>
      <c r="J79" s="31"/>
      <c r="K79" s="31"/>
    </row>
    <row r="80" spans="1:11" ht="15">
      <c r="A80" s="17"/>
      <c r="B80" s="17"/>
      <c r="C80" s="17"/>
      <c r="D80" s="17"/>
      <c r="E80" s="17"/>
      <c r="F80" s="17"/>
      <c r="G80" s="26"/>
      <c r="H80" s="17"/>
      <c r="I80" s="32"/>
      <c r="J80" s="31"/>
      <c r="K80" s="17"/>
    </row>
    <row r="81" spans="1:11" ht="15">
      <c r="A81" s="17"/>
      <c r="B81" s="31"/>
      <c r="C81" s="23"/>
      <c r="D81" s="17"/>
      <c r="E81" s="17"/>
      <c r="F81" s="17"/>
      <c r="G81" s="26"/>
      <c r="H81" s="17"/>
      <c r="I81" s="32"/>
      <c r="J81" s="17"/>
      <c r="K81" s="17"/>
    </row>
    <row r="82" spans="1:11" ht="15">
      <c r="A82" s="34"/>
      <c r="B82" s="23"/>
      <c r="C82" s="17"/>
      <c r="D82" s="17"/>
      <c r="E82" s="17"/>
      <c r="F82" s="17"/>
      <c r="G82" s="26"/>
      <c r="H82" s="17"/>
      <c r="I82" s="32"/>
      <c r="J82" s="17"/>
      <c r="K82" s="17"/>
    </row>
    <row r="83" spans="1:11" ht="15">
      <c r="A83" s="35"/>
      <c r="B83" s="17"/>
      <c r="C83" s="25"/>
      <c r="D83" s="17"/>
      <c r="E83" s="17"/>
      <c r="F83" s="17"/>
      <c r="G83" s="26"/>
      <c r="H83" s="17"/>
      <c r="I83" s="32"/>
      <c r="J83" s="17"/>
      <c r="K83" s="17"/>
    </row>
    <row r="84" spans="1:11" ht="15">
      <c r="A84" s="35"/>
      <c r="B84" s="17"/>
      <c r="C84" s="25"/>
      <c r="D84" s="17"/>
      <c r="E84" s="17"/>
      <c r="F84" s="17"/>
      <c r="G84" s="26"/>
      <c r="H84" s="17"/>
      <c r="I84" s="32"/>
      <c r="J84" s="17"/>
      <c r="K84" s="17"/>
    </row>
    <row r="85" spans="1:11" ht="15">
      <c r="A85" s="35"/>
      <c r="B85" s="36"/>
      <c r="C85" s="25"/>
      <c r="D85" s="17"/>
      <c r="E85" s="17"/>
      <c r="F85" s="17"/>
      <c r="G85" s="26"/>
      <c r="H85" s="17"/>
      <c r="I85" s="32"/>
      <c r="J85" s="17"/>
      <c r="K85" s="17"/>
    </row>
    <row r="86" spans="1:11" ht="15">
      <c r="A86" s="35"/>
      <c r="B86" s="36"/>
      <c r="C86" s="25"/>
      <c r="D86" s="17"/>
      <c r="E86" s="17"/>
      <c r="F86" s="17"/>
      <c r="G86" s="26"/>
      <c r="H86" s="17"/>
      <c r="I86" s="32"/>
      <c r="J86" s="17"/>
      <c r="K86" s="17"/>
    </row>
    <row r="87" spans="1:11" ht="15">
      <c r="A87" s="35"/>
      <c r="B87" s="36"/>
      <c r="C87" s="25"/>
      <c r="D87" s="17"/>
      <c r="E87" s="17"/>
      <c r="F87" s="17"/>
      <c r="G87" s="26"/>
      <c r="H87" s="17"/>
      <c r="I87" s="32"/>
      <c r="J87" s="17"/>
      <c r="K87" s="17"/>
    </row>
    <row r="88" spans="1:11" ht="15">
      <c r="A88" s="35"/>
      <c r="B88" s="36"/>
      <c r="C88" s="25"/>
      <c r="D88" s="17"/>
      <c r="E88" s="17"/>
      <c r="F88" s="17"/>
      <c r="G88" s="26"/>
      <c r="H88" s="17"/>
      <c r="I88" s="32"/>
      <c r="J88" s="17"/>
      <c r="K88" s="17"/>
    </row>
    <row r="89" spans="1:11" ht="15">
      <c r="A89" s="35"/>
      <c r="B89" s="36"/>
      <c r="C89" s="25"/>
      <c r="D89" s="17"/>
      <c r="E89" s="17"/>
      <c r="F89" s="17"/>
      <c r="G89" s="26"/>
      <c r="H89" s="17"/>
      <c r="I89" s="32"/>
      <c r="J89" s="17"/>
      <c r="K89" s="17"/>
    </row>
    <row r="90" spans="1:11" ht="15">
      <c r="A90" s="35"/>
      <c r="B90" s="36"/>
      <c r="C90" s="25"/>
      <c r="D90" s="17"/>
      <c r="E90" s="17"/>
      <c r="F90" s="17"/>
      <c r="G90" s="26"/>
      <c r="H90" s="17"/>
      <c r="I90" s="32"/>
      <c r="J90" s="17"/>
      <c r="K90" s="17"/>
    </row>
    <row r="91" spans="1:11" ht="15">
      <c r="A91" s="35"/>
      <c r="B91" s="36"/>
      <c r="C91" s="25"/>
      <c r="D91" s="17"/>
      <c r="E91" s="17"/>
      <c r="F91" s="17"/>
      <c r="G91" s="26"/>
      <c r="H91" s="17"/>
      <c r="I91" s="32"/>
      <c r="J91" s="17"/>
      <c r="K91" s="17"/>
    </row>
    <row r="92" spans="1:11" ht="15">
      <c r="A92" s="35"/>
      <c r="B92" s="36"/>
      <c r="C92" s="25"/>
      <c r="D92" s="17"/>
      <c r="E92" s="17"/>
      <c r="F92" s="17"/>
      <c r="G92" s="26"/>
      <c r="H92" s="17"/>
      <c r="I92" s="32"/>
      <c r="J92" s="17"/>
      <c r="K92" s="17"/>
    </row>
    <row r="93" spans="1:11" ht="15">
      <c r="A93" s="35"/>
      <c r="B93" s="36"/>
      <c r="C93" s="25"/>
      <c r="D93" s="31"/>
      <c r="E93" s="31"/>
      <c r="F93" s="31"/>
      <c r="G93" s="30"/>
      <c r="H93" s="31"/>
      <c r="I93" s="33"/>
      <c r="J93" s="17"/>
      <c r="K93" s="31"/>
    </row>
    <row r="94" spans="1:11" ht="15">
      <c r="A94" s="35"/>
      <c r="B94" s="36"/>
      <c r="C94" s="25"/>
      <c r="D94" s="17"/>
      <c r="E94" s="17"/>
      <c r="F94" s="17"/>
      <c r="G94" s="26"/>
      <c r="H94" s="17"/>
      <c r="I94" s="32"/>
      <c r="J94" s="31"/>
      <c r="K94" s="17"/>
    </row>
    <row r="95" spans="1:11" ht="15">
      <c r="A95" s="35"/>
      <c r="B95" s="36"/>
      <c r="C95" s="25"/>
      <c r="D95" s="17"/>
      <c r="E95" s="17"/>
      <c r="F95" s="17"/>
      <c r="G95" s="26"/>
      <c r="H95" s="17"/>
      <c r="I95" s="32"/>
      <c r="J95" s="17"/>
      <c r="K95" s="17"/>
    </row>
    <row r="96" spans="1:11" ht="15">
      <c r="A96" s="35"/>
      <c r="B96" s="36"/>
      <c r="C96" s="25"/>
      <c r="D96" s="31"/>
      <c r="E96" s="31"/>
      <c r="F96" s="31"/>
      <c r="G96" s="30"/>
      <c r="H96" s="31"/>
      <c r="I96" s="33"/>
      <c r="J96" s="17"/>
      <c r="K96" s="31"/>
    </row>
    <row r="97" spans="1:11" ht="15">
      <c r="A97" s="35"/>
      <c r="B97" s="37"/>
      <c r="C97" s="25"/>
      <c r="D97" s="17"/>
      <c r="E97" s="17"/>
      <c r="F97" s="17"/>
      <c r="G97" s="26"/>
      <c r="H97" s="17"/>
      <c r="I97" s="32"/>
      <c r="J97" s="31"/>
      <c r="K97" s="17"/>
    </row>
    <row r="98" spans="1:11" ht="15">
      <c r="A98" s="35"/>
      <c r="B98" s="37"/>
      <c r="C98" s="25"/>
      <c r="D98" s="17"/>
      <c r="E98" s="17"/>
      <c r="F98" s="17"/>
      <c r="G98" s="26"/>
      <c r="H98" s="17"/>
      <c r="I98" s="32"/>
      <c r="J98" s="17"/>
      <c r="K98" s="17"/>
    </row>
    <row r="99" spans="1:11" ht="15">
      <c r="A99" s="35"/>
      <c r="B99" s="36"/>
      <c r="C99" s="17"/>
      <c r="D99" s="17"/>
      <c r="E99" s="17"/>
      <c r="F99" s="17"/>
      <c r="G99" s="26"/>
      <c r="H99" s="17"/>
      <c r="I99" s="32"/>
      <c r="J99" s="17"/>
      <c r="K99" s="17"/>
    </row>
    <row r="100" spans="1:11" ht="15">
      <c r="A100" s="35"/>
      <c r="B100" s="36"/>
      <c r="C100" s="17"/>
      <c r="D100" s="17"/>
      <c r="E100" s="17"/>
      <c r="F100" s="17"/>
      <c r="G100" s="26"/>
      <c r="H100" s="17"/>
      <c r="I100" s="32"/>
      <c r="J100" s="17"/>
      <c r="K100" s="17"/>
    </row>
    <row r="101" spans="1:11" ht="15">
      <c r="A101" s="35"/>
      <c r="B101" s="17"/>
      <c r="C101" s="17"/>
      <c r="D101" s="17"/>
      <c r="E101" s="17"/>
      <c r="F101" s="17"/>
      <c r="G101" s="26"/>
      <c r="H101" s="17"/>
      <c r="I101" s="32"/>
      <c r="J101" s="17"/>
      <c r="K101" s="17"/>
    </row>
    <row r="102" spans="1:11" ht="29.25" customHeight="1" hidden="1">
      <c r="A102" s="35"/>
      <c r="B102" s="17"/>
      <c r="C102" s="17"/>
      <c r="D102" s="17"/>
      <c r="E102" s="17"/>
      <c r="F102" s="17"/>
      <c r="G102" s="26"/>
      <c r="H102" s="17"/>
      <c r="I102" s="32"/>
      <c r="J102" s="17"/>
      <c r="K102" s="17"/>
    </row>
    <row r="103" spans="1:11" ht="15" hidden="1">
      <c r="A103" s="35"/>
      <c r="B103" s="17"/>
      <c r="C103" s="17"/>
      <c r="D103" s="17"/>
      <c r="E103" s="17"/>
      <c r="F103" s="17"/>
      <c r="G103" s="26"/>
      <c r="H103" s="17"/>
      <c r="I103" s="32"/>
      <c r="J103" s="17"/>
      <c r="K103" s="17"/>
    </row>
    <row r="104" spans="1:11" ht="15">
      <c r="A104" s="35"/>
      <c r="B104" s="17"/>
      <c r="C104" s="17"/>
      <c r="D104" s="17"/>
      <c r="E104" s="17"/>
      <c r="F104" s="17"/>
      <c r="G104" s="26"/>
      <c r="H104" s="17"/>
      <c r="I104" s="32"/>
      <c r="J104" s="17"/>
      <c r="K104" s="17"/>
    </row>
    <row r="105" spans="1:11" ht="15">
      <c r="A105" s="35"/>
      <c r="B105" s="17"/>
      <c r="C105" s="17"/>
      <c r="D105" s="17"/>
      <c r="E105" s="17"/>
      <c r="F105" s="17"/>
      <c r="G105" s="26"/>
      <c r="H105" s="17"/>
      <c r="I105" s="32"/>
      <c r="J105" s="17"/>
      <c r="K105" s="17"/>
    </row>
    <row r="106" spans="1:11" ht="15">
      <c r="A106" s="35"/>
      <c r="B106" s="17"/>
      <c r="C106" s="17"/>
      <c r="D106" s="17"/>
      <c r="E106" s="17"/>
      <c r="F106" s="17"/>
      <c r="G106" s="26"/>
      <c r="H106" s="17"/>
      <c r="I106" s="32"/>
      <c r="J106" s="17"/>
      <c r="K106" s="17"/>
    </row>
    <row r="107" spans="1:11" ht="15">
      <c r="A107" s="35"/>
      <c r="B107" s="17"/>
      <c r="C107" s="17"/>
      <c r="D107" s="17"/>
      <c r="E107" s="17"/>
      <c r="F107" s="17"/>
      <c r="G107" s="26"/>
      <c r="H107" s="17"/>
      <c r="I107" s="32"/>
      <c r="J107" s="17"/>
      <c r="K107" s="17"/>
    </row>
    <row r="108" spans="1:11" ht="15">
      <c r="A108" s="35"/>
      <c r="B108" s="17"/>
      <c r="C108" s="17"/>
      <c r="D108" s="17"/>
      <c r="E108" s="17"/>
      <c r="F108" s="17"/>
      <c r="G108" s="26"/>
      <c r="H108" s="17"/>
      <c r="I108" s="32"/>
      <c r="J108" s="17"/>
      <c r="K108" s="17"/>
    </row>
    <row r="109" spans="1:11" ht="15">
      <c r="A109" s="35"/>
      <c r="B109" s="17"/>
      <c r="C109" s="17"/>
      <c r="D109" s="17"/>
      <c r="E109" s="17"/>
      <c r="F109" s="17"/>
      <c r="G109" s="26"/>
      <c r="H109" s="17"/>
      <c r="I109" s="32"/>
      <c r="J109" s="17"/>
      <c r="K109" s="17"/>
    </row>
    <row r="110" spans="1:11" ht="15">
      <c r="A110" s="35"/>
      <c r="B110" s="17"/>
      <c r="C110" s="17"/>
      <c r="D110" s="17"/>
      <c r="E110" s="17"/>
      <c r="F110" s="17"/>
      <c r="G110" s="26"/>
      <c r="H110" s="17"/>
      <c r="I110" s="32"/>
      <c r="J110" s="17"/>
      <c r="K110" s="17"/>
    </row>
    <row r="111" spans="1:11" ht="15">
      <c r="A111" s="35"/>
      <c r="B111" s="17"/>
      <c r="C111" s="17"/>
      <c r="D111" s="17"/>
      <c r="E111" s="17"/>
      <c r="F111" s="17"/>
      <c r="G111" s="26"/>
      <c r="H111" s="17"/>
      <c r="I111" s="32"/>
      <c r="J111" s="17"/>
      <c r="K111" s="17"/>
    </row>
    <row r="112" spans="1:11" ht="15">
      <c r="A112" s="35"/>
      <c r="B112" s="17"/>
      <c r="C112" s="17"/>
      <c r="D112" s="17"/>
      <c r="E112" s="17"/>
      <c r="F112" s="17"/>
      <c r="G112" s="26"/>
      <c r="H112" s="17"/>
      <c r="I112" s="32"/>
      <c r="J112" s="17"/>
      <c r="K112" s="17"/>
    </row>
    <row r="113" spans="1:11" ht="15">
      <c r="A113" s="35"/>
      <c r="B113" s="17"/>
      <c r="C113" s="17"/>
      <c r="D113" s="17"/>
      <c r="E113" s="17"/>
      <c r="F113" s="17"/>
      <c r="G113" s="26"/>
      <c r="H113" s="17"/>
      <c r="I113" s="32"/>
      <c r="J113" s="17"/>
      <c r="K113" s="17"/>
    </row>
    <row r="114" spans="1:11" ht="15">
      <c r="A114" s="35"/>
      <c r="B114" s="17"/>
      <c r="C114" s="31"/>
      <c r="D114" s="31"/>
      <c r="E114" s="31"/>
      <c r="F114" s="31"/>
      <c r="G114" s="30"/>
      <c r="H114" s="31"/>
      <c r="I114" s="33"/>
      <c r="J114" s="17"/>
      <c r="K114" s="31"/>
    </row>
    <row r="115" spans="1:11" ht="15">
      <c r="A115" s="35"/>
      <c r="B115" s="31"/>
      <c r="C115" s="17"/>
      <c r="D115" s="17"/>
      <c r="E115" s="17"/>
      <c r="F115" s="17"/>
      <c r="G115" s="26"/>
      <c r="H115" s="17"/>
      <c r="I115" s="32"/>
      <c r="J115" s="31"/>
      <c r="K115" s="17"/>
    </row>
    <row r="116" spans="1:11" ht="15">
      <c r="A116" s="35"/>
      <c r="B116" s="17"/>
      <c r="C116" s="17"/>
      <c r="D116" s="17"/>
      <c r="E116" s="17"/>
      <c r="F116" s="17"/>
      <c r="G116" s="26"/>
      <c r="H116" s="17"/>
      <c r="I116" s="32"/>
      <c r="J116" s="17"/>
      <c r="K116" s="17"/>
    </row>
    <row r="117" spans="1:11" ht="15">
      <c r="A117" s="35"/>
      <c r="B117" s="17"/>
      <c r="C117" s="17"/>
      <c r="D117" s="17"/>
      <c r="E117" s="17"/>
      <c r="F117" s="17"/>
      <c r="G117" s="26"/>
      <c r="H117" s="17"/>
      <c r="I117" s="32"/>
      <c r="J117" s="17"/>
      <c r="K117" s="17"/>
    </row>
    <row r="118" spans="1:11" ht="15">
      <c r="A118" s="35"/>
      <c r="B118" s="17"/>
      <c r="C118" s="17"/>
      <c r="D118" s="17"/>
      <c r="E118" s="17"/>
      <c r="F118" s="17"/>
      <c r="G118" s="26"/>
      <c r="H118" s="17"/>
      <c r="I118" s="32"/>
      <c r="J118" s="17"/>
      <c r="K118" s="17"/>
    </row>
    <row r="119" spans="1:11" ht="15">
      <c r="A119" s="35"/>
      <c r="B119" s="17"/>
      <c r="C119" s="17"/>
      <c r="D119" s="17"/>
      <c r="E119" s="17"/>
      <c r="F119" s="17"/>
      <c r="G119" s="26"/>
      <c r="H119" s="17"/>
      <c r="I119" s="32"/>
      <c r="J119" s="17"/>
      <c r="K119" s="17"/>
    </row>
    <row r="120" spans="1:11" ht="15">
      <c r="A120" s="35"/>
      <c r="B120" s="17"/>
      <c r="C120" s="17"/>
      <c r="D120" s="17"/>
      <c r="E120" s="17"/>
      <c r="F120" s="17"/>
      <c r="G120" s="26"/>
      <c r="H120" s="17"/>
      <c r="I120" s="32"/>
      <c r="J120" s="17"/>
      <c r="K120" s="17"/>
    </row>
    <row r="121" spans="1:11" ht="15">
      <c r="A121" s="35"/>
      <c r="B121" s="17"/>
      <c r="C121" s="17"/>
      <c r="D121" s="17"/>
      <c r="E121" s="17"/>
      <c r="F121" s="17"/>
      <c r="G121" s="26"/>
      <c r="H121" s="17"/>
      <c r="I121" s="32"/>
      <c r="J121" s="17"/>
      <c r="K121" s="17"/>
    </row>
    <row r="122" spans="1:11" ht="15">
      <c r="A122" s="35"/>
      <c r="B122" s="17"/>
      <c r="C122" s="17"/>
      <c r="D122" s="17"/>
      <c r="E122" s="17"/>
      <c r="F122" s="17"/>
      <c r="G122" s="26"/>
      <c r="H122" s="17"/>
      <c r="I122" s="32"/>
      <c r="J122" s="17"/>
      <c r="K122" s="17"/>
    </row>
    <row r="123" spans="1:11" ht="15">
      <c r="A123" s="35"/>
      <c r="B123" s="17"/>
      <c r="C123" s="17"/>
      <c r="D123" s="17"/>
      <c r="E123" s="17"/>
      <c r="F123" s="17"/>
      <c r="G123" s="26"/>
      <c r="H123" s="17"/>
      <c r="I123" s="32"/>
      <c r="J123" s="17"/>
      <c r="K123" s="17"/>
    </row>
    <row r="124" spans="1:11" ht="15">
      <c r="A124" s="35"/>
      <c r="B124" s="17"/>
      <c r="C124" s="17"/>
      <c r="D124" s="17"/>
      <c r="E124" s="17"/>
      <c r="F124" s="17"/>
      <c r="G124" s="26"/>
      <c r="H124" s="17"/>
      <c r="I124" s="32"/>
      <c r="J124" s="17"/>
      <c r="K124" s="17"/>
    </row>
    <row r="125" spans="1:11" ht="15">
      <c r="A125" s="35"/>
      <c r="B125" s="17"/>
      <c r="C125" s="17"/>
      <c r="D125" s="31"/>
      <c r="E125" s="31"/>
      <c r="F125" s="31"/>
      <c r="G125" s="30"/>
      <c r="H125" s="31"/>
      <c r="I125" s="33"/>
      <c r="J125" s="17"/>
      <c r="K125" s="31"/>
    </row>
    <row r="126" spans="1:11" ht="15">
      <c r="A126" s="35"/>
      <c r="B126" s="17"/>
      <c r="C126" s="17"/>
      <c r="D126" s="17"/>
      <c r="E126" s="17"/>
      <c r="F126" s="17"/>
      <c r="G126" s="26"/>
      <c r="H126" s="17"/>
      <c r="I126" s="32"/>
      <c r="J126" s="31"/>
      <c r="K126" s="17"/>
    </row>
    <row r="127" spans="1:11" ht="15">
      <c r="A127" s="35"/>
      <c r="B127" s="17"/>
      <c r="C127" s="25"/>
      <c r="D127" s="17"/>
      <c r="E127" s="17"/>
      <c r="F127" s="17"/>
      <c r="G127" s="26"/>
      <c r="H127" s="17"/>
      <c r="I127" s="32"/>
      <c r="J127" s="17"/>
      <c r="K127" s="17"/>
    </row>
    <row r="128" spans="1:11" ht="15">
      <c r="A128" s="35"/>
      <c r="B128" s="17"/>
      <c r="C128" s="25"/>
      <c r="D128" s="17"/>
      <c r="E128" s="17"/>
      <c r="F128" s="17"/>
      <c r="G128" s="26"/>
      <c r="H128" s="17"/>
      <c r="I128" s="32"/>
      <c r="J128" s="17"/>
      <c r="K128" s="17"/>
    </row>
    <row r="129" spans="1:11" ht="15">
      <c r="A129" s="35"/>
      <c r="B129" s="17"/>
      <c r="C129" s="25"/>
      <c r="D129" s="17"/>
      <c r="E129" s="17"/>
      <c r="F129" s="17"/>
      <c r="G129" s="26"/>
      <c r="H129" s="17"/>
      <c r="I129" s="32"/>
      <c r="J129" s="17"/>
      <c r="K129" s="17"/>
    </row>
    <row r="130" spans="1:11" ht="15">
      <c r="A130" s="35"/>
      <c r="B130" s="17"/>
      <c r="C130" s="25"/>
      <c r="D130" s="17"/>
      <c r="E130" s="17"/>
      <c r="F130" s="17"/>
      <c r="G130" s="26"/>
      <c r="H130" s="17"/>
      <c r="I130" s="32"/>
      <c r="J130" s="17"/>
      <c r="K130" s="17"/>
    </row>
    <row r="131" spans="1:11" ht="15.75" thickBot="1">
      <c r="A131" s="38"/>
      <c r="B131" s="17"/>
      <c r="C131" s="25"/>
      <c r="D131" s="17"/>
      <c r="E131" s="17"/>
      <c r="F131" s="17"/>
      <c r="G131" s="26"/>
      <c r="H131" s="17"/>
      <c r="I131" s="32"/>
      <c r="J131" s="17"/>
      <c r="K131" s="17"/>
    </row>
    <row r="132" spans="1:11" ht="15">
      <c r="A132" s="39"/>
      <c r="B132" s="17"/>
      <c r="C132" s="40"/>
      <c r="D132" s="31"/>
      <c r="E132" s="31"/>
      <c r="F132" s="31"/>
      <c r="G132" s="30"/>
      <c r="H132" s="31"/>
      <c r="I132" s="33"/>
      <c r="J132" s="17"/>
      <c r="K132" s="31"/>
    </row>
    <row r="133" spans="1:11" ht="15">
      <c r="A133" s="35"/>
      <c r="B133" s="17"/>
      <c r="C133" s="25"/>
      <c r="D133" s="17"/>
      <c r="E133" s="17"/>
      <c r="F133" s="17"/>
      <c r="G133" s="26"/>
      <c r="H133" s="17"/>
      <c r="I133" s="32"/>
      <c r="J133" s="31"/>
      <c r="K133" s="17"/>
    </row>
    <row r="134" spans="1:11" ht="15">
      <c r="A134" s="35"/>
      <c r="B134" s="17"/>
      <c r="C134" s="25"/>
      <c r="D134" s="17"/>
      <c r="E134" s="17"/>
      <c r="F134" s="17"/>
      <c r="G134" s="26"/>
      <c r="H134" s="17"/>
      <c r="I134" s="32"/>
      <c r="J134" s="17"/>
      <c r="K134" s="17"/>
    </row>
    <row r="135" spans="1:11" ht="15">
      <c r="A135" s="35"/>
      <c r="B135" s="17"/>
      <c r="C135" s="25"/>
      <c r="D135" s="17"/>
      <c r="E135" s="17"/>
      <c r="F135" s="17"/>
      <c r="G135" s="26"/>
      <c r="H135" s="17"/>
      <c r="I135" s="32"/>
      <c r="J135" s="17"/>
      <c r="K135" s="17"/>
    </row>
    <row r="136" spans="1:11" ht="15">
      <c r="A136" s="35"/>
      <c r="B136" s="17"/>
      <c r="C136" s="25"/>
      <c r="D136" s="17"/>
      <c r="E136" s="17"/>
      <c r="F136" s="17"/>
      <c r="G136" s="26"/>
      <c r="H136" s="17"/>
      <c r="I136" s="32"/>
      <c r="J136" s="17"/>
      <c r="K136" s="17"/>
    </row>
    <row r="137" spans="1:11" ht="15">
      <c r="A137" s="35"/>
      <c r="B137" s="17"/>
      <c r="C137" s="25"/>
      <c r="D137" s="17"/>
      <c r="E137" s="17"/>
      <c r="F137" s="17"/>
      <c r="G137" s="26"/>
      <c r="H137" s="17"/>
      <c r="I137" s="32"/>
      <c r="J137" s="17"/>
      <c r="K137" s="17"/>
    </row>
    <row r="138" spans="1:11" ht="15">
      <c r="A138" s="35"/>
      <c r="B138" s="17"/>
      <c r="C138" s="25"/>
      <c r="D138" s="17"/>
      <c r="E138" s="17"/>
      <c r="F138" s="17"/>
      <c r="G138" s="26"/>
      <c r="H138" s="17"/>
      <c r="I138" s="32"/>
      <c r="J138" s="17"/>
      <c r="K138" s="17"/>
    </row>
    <row r="139" spans="1:11" ht="15">
      <c r="A139" s="35"/>
      <c r="B139" s="17"/>
      <c r="C139" s="25"/>
      <c r="D139" s="17"/>
      <c r="E139" s="17"/>
      <c r="F139" s="17"/>
      <c r="G139" s="26"/>
      <c r="H139" s="17"/>
      <c r="I139" s="32"/>
      <c r="J139" s="17"/>
      <c r="K139" s="17"/>
    </row>
    <row r="140" spans="1:11" ht="15">
      <c r="A140" s="41"/>
      <c r="B140" s="17"/>
      <c r="C140" s="25"/>
      <c r="D140" s="17"/>
      <c r="E140" s="17"/>
      <c r="F140" s="17"/>
      <c r="G140" s="26"/>
      <c r="H140" s="17"/>
      <c r="I140" s="32"/>
      <c r="J140" s="17"/>
      <c r="K140" s="17"/>
    </row>
    <row r="141" spans="1:11" ht="15">
      <c r="A141" s="25"/>
      <c r="B141" s="17"/>
      <c r="C141" s="25"/>
      <c r="D141" s="17"/>
      <c r="E141" s="17"/>
      <c r="F141" s="17"/>
      <c r="G141" s="26"/>
      <c r="H141" s="17"/>
      <c r="I141" s="32"/>
      <c r="J141" s="17"/>
      <c r="K141" s="17"/>
    </row>
    <row r="142" spans="1:11" ht="15">
      <c r="A142" s="25"/>
      <c r="B142" s="17"/>
      <c r="C142" s="25"/>
      <c r="D142" s="17"/>
      <c r="E142" s="17"/>
      <c r="F142" s="17"/>
      <c r="G142" s="26"/>
      <c r="H142" s="17"/>
      <c r="I142" s="32"/>
      <c r="J142" s="17"/>
      <c r="K142" s="17"/>
    </row>
    <row r="143" spans="1:11" ht="15">
      <c r="A143" s="25"/>
      <c r="B143" s="17"/>
      <c r="C143" s="25"/>
      <c r="D143" s="17"/>
      <c r="E143" s="17"/>
      <c r="F143" s="17"/>
      <c r="G143" s="26"/>
      <c r="H143" s="17"/>
      <c r="I143" s="32"/>
      <c r="J143" s="17"/>
      <c r="K143" s="17"/>
    </row>
    <row r="144" spans="1:11" ht="15">
      <c r="A144" s="25"/>
      <c r="B144" s="17"/>
      <c r="C144" s="40"/>
      <c r="D144" s="31"/>
      <c r="E144" s="40"/>
      <c r="F144" s="31"/>
      <c r="G144" s="30"/>
      <c r="H144" s="31"/>
      <c r="I144" s="33"/>
      <c r="J144" s="17"/>
      <c r="K144" s="31"/>
    </row>
    <row r="145" spans="1:11" ht="15">
      <c r="A145" s="25"/>
      <c r="B145" s="31"/>
      <c r="C145" s="25"/>
      <c r="D145" s="25"/>
      <c r="E145" s="25"/>
      <c r="F145" s="17"/>
      <c r="G145" s="26"/>
      <c r="H145" s="17"/>
      <c r="I145" s="32"/>
      <c r="J145" s="31"/>
      <c r="K145" s="17"/>
    </row>
    <row r="146" spans="1:11" ht="15">
      <c r="A146" s="25"/>
      <c r="B146" s="31"/>
      <c r="C146" s="25"/>
      <c r="D146" s="17"/>
      <c r="E146" s="25"/>
      <c r="F146" s="17"/>
      <c r="G146" s="26"/>
      <c r="H146" s="17"/>
      <c r="I146" s="32"/>
      <c r="J146" s="17"/>
      <c r="K146" s="17"/>
    </row>
    <row r="147" spans="1:11" ht="15">
      <c r="A147" s="25"/>
      <c r="B147" s="17"/>
      <c r="C147" s="25"/>
      <c r="D147" s="17"/>
      <c r="E147" s="25"/>
      <c r="F147" s="17"/>
      <c r="G147" s="26"/>
      <c r="H147" s="17"/>
      <c r="I147" s="32"/>
      <c r="J147" s="17"/>
      <c r="K147" s="17"/>
    </row>
    <row r="148" spans="1:11" ht="15">
      <c r="A148" s="25"/>
      <c r="B148" s="17"/>
      <c r="C148" s="25"/>
      <c r="D148" s="25"/>
      <c r="E148" s="25"/>
      <c r="F148" s="17"/>
      <c r="G148" s="26"/>
      <c r="H148" s="17"/>
      <c r="I148" s="32"/>
      <c r="J148" s="17"/>
      <c r="K148" s="17"/>
    </row>
    <row r="149" spans="1:11" ht="15">
      <c r="A149" s="25"/>
      <c r="B149" s="17"/>
      <c r="C149" s="25"/>
      <c r="D149" s="25"/>
      <c r="E149" s="25"/>
      <c r="F149" s="17"/>
      <c r="G149" s="26"/>
      <c r="H149" s="17"/>
      <c r="I149" s="32"/>
      <c r="J149" s="17"/>
      <c r="K149" s="17"/>
    </row>
    <row r="150" spans="1:11" ht="15">
      <c r="A150" s="25"/>
      <c r="B150" s="17"/>
      <c r="C150" s="25"/>
      <c r="D150" s="25"/>
      <c r="E150" s="25"/>
      <c r="F150" s="17"/>
      <c r="G150" s="26"/>
      <c r="H150" s="17"/>
      <c r="I150" s="32"/>
      <c r="J150" s="17"/>
      <c r="K150" s="17"/>
    </row>
    <row r="151" spans="1:11" ht="15">
      <c r="A151" s="25"/>
      <c r="B151" s="17"/>
      <c r="C151" s="25"/>
      <c r="D151" s="25"/>
      <c r="E151" s="25"/>
      <c r="F151" s="17"/>
      <c r="G151" s="26"/>
      <c r="H151" s="17"/>
      <c r="I151" s="32"/>
      <c r="J151" s="17"/>
      <c r="K151" s="17"/>
    </row>
    <row r="152" spans="1:11" ht="15">
      <c r="A152" s="25"/>
      <c r="B152" s="17"/>
      <c r="C152" s="25"/>
      <c r="D152" s="25"/>
      <c r="E152" s="25"/>
      <c r="F152" s="17"/>
      <c r="G152" s="26"/>
      <c r="H152" s="17"/>
      <c r="I152" s="32"/>
      <c r="J152" s="17"/>
      <c r="K152" s="17"/>
    </row>
    <row r="153" spans="1:11" ht="15">
      <c r="A153" s="25"/>
      <c r="B153" s="17"/>
      <c r="C153" s="25"/>
      <c r="D153" s="25"/>
      <c r="E153" s="25"/>
      <c r="F153" s="17"/>
      <c r="G153" s="26"/>
      <c r="H153" s="17"/>
      <c r="I153" s="32"/>
      <c r="J153" s="17"/>
      <c r="K153" s="17"/>
    </row>
    <row r="154" spans="1:11" ht="15">
      <c r="A154" s="25"/>
      <c r="B154" s="17"/>
      <c r="C154" s="25"/>
      <c r="D154" s="25"/>
      <c r="E154" s="25"/>
      <c r="F154" s="17"/>
      <c r="G154" s="26"/>
      <c r="H154" s="17"/>
      <c r="I154" s="32"/>
      <c r="J154" s="17"/>
      <c r="K154" s="17"/>
    </row>
    <row r="155" spans="1:11" ht="15">
      <c r="A155" s="25"/>
      <c r="B155" s="17"/>
      <c r="C155" s="25"/>
      <c r="D155" s="31"/>
      <c r="E155" s="31"/>
      <c r="F155" s="31"/>
      <c r="G155" s="30"/>
      <c r="H155" s="31"/>
      <c r="I155" s="33"/>
      <c r="J155" s="17"/>
      <c r="K155" s="31"/>
    </row>
    <row r="156" spans="1:11" ht="15">
      <c r="A156" s="25"/>
      <c r="B156" s="17"/>
      <c r="C156" s="25"/>
      <c r="D156" s="25"/>
      <c r="E156" s="25"/>
      <c r="F156" s="17"/>
      <c r="G156" s="26"/>
      <c r="H156" s="17"/>
      <c r="I156" s="32"/>
      <c r="J156" s="31"/>
      <c r="K156" s="17"/>
    </row>
    <row r="157" spans="1:11" ht="15">
      <c r="A157" s="25"/>
      <c r="B157" s="17"/>
      <c r="C157" s="25"/>
      <c r="D157" s="25"/>
      <c r="E157" s="25"/>
      <c r="F157" s="17"/>
      <c r="G157" s="26"/>
      <c r="H157" s="17"/>
      <c r="I157" s="32"/>
      <c r="J157" s="17"/>
      <c r="K157" s="17"/>
    </row>
    <row r="158" spans="1:11" ht="15">
      <c r="A158" s="25"/>
      <c r="B158" s="17"/>
      <c r="C158" s="17"/>
      <c r="D158" s="17"/>
      <c r="E158" s="17"/>
      <c r="F158" s="17"/>
      <c r="G158" s="26"/>
      <c r="H158" s="17"/>
      <c r="I158" s="32"/>
      <c r="J158" s="17"/>
      <c r="K158" s="17"/>
    </row>
    <row r="159" spans="1:11" ht="15">
      <c r="A159" s="25"/>
      <c r="B159" s="17"/>
      <c r="C159" s="17"/>
      <c r="D159" s="17"/>
      <c r="E159" s="17"/>
      <c r="F159" s="17"/>
      <c r="G159" s="26"/>
      <c r="H159" s="17"/>
      <c r="I159" s="32"/>
      <c r="J159" s="17"/>
      <c r="K159" s="17"/>
    </row>
    <row r="160" spans="1:11" ht="15">
      <c r="A160" s="25"/>
      <c r="B160" s="17"/>
      <c r="C160" s="17"/>
      <c r="D160" s="17"/>
      <c r="E160" s="17"/>
      <c r="F160" s="17"/>
      <c r="G160" s="26"/>
      <c r="H160" s="17"/>
      <c r="I160" s="32"/>
      <c r="J160" s="17"/>
      <c r="K160" s="17"/>
    </row>
    <row r="161" spans="1:11" ht="15">
      <c r="A161" s="25"/>
      <c r="B161" s="17"/>
      <c r="C161" s="17"/>
      <c r="D161" s="17"/>
      <c r="E161" s="17"/>
      <c r="F161" s="17"/>
      <c r="G161" s="26"/>
      <c r="H161" s="17"/>
      <c r="I161" s="32"/>
      <c r="J161" s="17"/>
      <c r="K161" s="17"/>
    </row>
    <row r="162" spans="1:11" ht="15">
      <c r="A162" s="25"/>
      <c r="B162" s="17"/>
      <c r="C162" s="31"/>
      <c r="D162" s="31"/>
      <c r="E162" s="31"/>
      <c r="F162" s="31"/>
      <c r="G162" s="30"/>
      <c r="H162" s="31"/>
      <c r="I162" s="33"/>
      <c r="J162" s="17"/>
      <c r="K162" s="31"/>
    </row>
    <row r="163" spans="1:11" ht="15">
      <c r="A163" s="25"/>
      <c r="B163" s="31"/>
      <c r="C163" s="17"/>
      <c r="D163" s="17"/>
      <c r="E163" s="17"/>
      <c r="F163" s="17"/>
      <c r="G163" s="26"/>
      <c r="H163" s="17"/>
      <c r="I163" s="32"/>
      <c r="J163" s="31"/>
      <c r="K163" s="17"/>
    </row>
    <row r="164" spans="1:11" ht="15">
      <c r="A164" s="25"/>
      <c r="B164" s="31"/>
      <c r="C164" s="17"/>
      <c r="D164" s="17"/>
      <c r="E164" s="17"/>
      <c r="F164" s="17"/>
      <c r="G164" s="26"/>
      <c r="H164" s="17"/>
      <c r="I164" s="32"/>
      <c r="J164" s="17"/>
      <c r="K164" s="17"/>
    </row>
    <row r="165" spans="1:11" ht="15">
      <c r="A165" s="25"/>
      <c r="B165" s="17"/>
      <c r="C165" s="17"/>
      <c r="D165" s="17"/>
      <c r="E165" s="17"/>
      <c r="F165" s="17"/>
      <c r="G165" s="26"/>
      <c r="H165" s="17"/>
      <c r="I165" s="32"/>
      <c r="J165" s="17"/>
      <c r="K165" s="17"/>
    </row>
    <row r="166" spans="1:11" ht="15">
      <c r="A166" s="25"/>
      <c r="B166" s="17"/>
      <c r="C166" s="17"/>
      <c r="D166" s="17"/>
      <c r="E166" s="17"/>
      <c r="F166" s="17"/>
      <c r="G166" s="26"/>
      <c r="H166" s="17"/>
      <c r="I166" s="32"/>
      <c r="J166" s="17"/>
      <c r="K166" s="17"/>
    </row>
    <row r="167" spans="1:11" ht="15">
      <c r="A167" s="25"/>
      <c r="B167" s="17"/>
      <c r="C167" s="17"/>
      <c r="D167" s="17"/>
      <c r="E167" s="17"/>
      <c r="F167" s="17"/>
      <c r="G167" s="26"/>
      <c r="H167" s="17"/>
      <c r="I167" s="32"/>
      <c r="J167" s="17"/>
      <c r="K167" s="17"/>
    </row>
    <row r="168" spans="1:11" ht="15">
      <c r="A168" s="25"/>
      <c r="B168" s="17"/>
      <c r="C168" s="17"/>
      <c r="D168" s="17"/>
      <c r="E168" s="17"/>
      <c r="F168" s="17"/>
      <c r="G168" s="26"/>
      <c r="H168" s="17"/>
      <c r="I168" s="32"/>
      <c r="J168" s="17"/>
      <c r="K168" s="17"/>
    </row>
    <row r="169" spans="1:11" ht="15">
      <c r="A169" s="25"/>
      <c r="B169" s="17"/>
      <c r="C169" s="17"/>
      <c r="D169" s="17"/>
      <c r="E169" s="17"/>
      <c r="F169" s="17"/>
      <c r="G169" s="26"/>
      <c r="H169" s="17"/>
      <c r="I169" s="32"/>
      <c r="J169" s="17"/>
      <c r="K169" s="17"/>
    </row>
    <row r="170" spans="1:11" ht="15">
      <c r="A170" s="25"/>
      <c r="B170" s="17"/>
      <c r="C170" s="17"/>
      <c r="D170" s="17"/>
      <c r="E170" s="17"/>
      <c r="F170" s="17"/>
      <c r="G170" s="26"/>
      <c r="H170" s="17"/>
      <c r="I170" s="32"/>
      <c r="J170" s="17"/>
      <c r="K170" s="17"/>
    </row>
    <row r="171" spans="1:11" ht="15">
      <c r="A171" s="25"/>
      <c r="B171" s="17"/>
      <c r="C171" s="17"/>
      <c r="D171" s="17"/>
      <c r="E171" s="17"/>
      <c r="F171" s="17"/>
      <c r="G171" s="26"/>
      <c r="H171" s="17"/>
      <c r="I171" s="32"/>
      <c r="J171" s="17"/>
      <c r="K171" s="17"/>
    </row>
    <row r="172" spans="1:11" ht="15">
      <c r="A172" s="25"/>
      <c r="B172" s="17"/>
      <c r="C172" s="17"/>
      <c r="D172" s="17"/>
      <c r="E172" s="17"/>
      <c r="F172" s="17"/>
      <c r="G172" s="26"/>
      <c r="H172" s="17"/>
      <c r="I172" s="32"/>
      <c r="J172" s="17"/>
      <c r="K172" s="17"/>
    </row>
    <row r="173" spans="1:11" ht="15">
      <c r="A173" s="25"/>
      <c r="B173" s="17"/>
      <c r="C173" s="17"/>
      <c r="D173" s="17"/>
      <c r="E173" s="17"/>
      <c r="F173" s="17"/>
      <c r="G173" s="26"/>
      <c r="H173" s="17"/>
      <c r="I173" s="32"/>
      <c r="J173" s="17"/>
      <c r="K173" s="17"/>
    </row>
    <row r="174" spans="1:11" ht="15">
      <c r="A174" s="25"/>
      <c r="B174" s="17"/>
      <c r="C174" s="17"/>
      <c r="D174" s="17"/>
      <c r="E174" s="17"/>
      <c r="F174" s="17"/>
      <c r="G174" s="26"/>
      <c r="H174" s="17"/>
      <c r="I174" s="32"/>
      <c r="J174" s="17"/>
      <c r="K174" s="17"/>
    </row>
    <row r="175" spans="1:11" ht="15">
      <c r="A175" s="25"/>
      <c r="B175" s="17"/>
      <c r="C175" s="17"/>
      <c r="D175" s="17"/>
      <c r="E175" s="17"/>
      <c r="F175" s="17"/>
      <c r="G175" s="26"/>
      <c r="H175" s="17"/>
      <c r="I175" s="32"/>
      <c r="J175" s="17"/>
      <c r="K175" s="17"/>
    </row>
    <row r="176" spans="1:11" ht="15">
      <c r="A176" s="25"/>
      <c r="B176" s="17"/>
      <c r="C176" s="17"/>
      <c r="D176" s="17"/>
      <c r="E176" s="17"/>
      <c r="F176" s="17"/>
      <c r="G176" s="26"/>
      <c r="H176" s="17"/>
      <c r="I176" s="32"/>
      <c r="J176" s="17"/>
      <c r="K176" s="17"/>
    </row>
    <row r="177" spans="1:11" ht="15">
      <c r="A177" s="25"/>
      <c r="B177" s="17"/>
      <c r="C177" s="17"/>
      <c r="D177" s="17"/>
      <c r="E177" s="17"/>
      <c r="F177" s="17"/>
      <c r="G177" s="26"/>
      <c r="H177" s="17"/>
      <c r="I177" s="32"/>
      <c r="J177" s="17"/>
      <c r="K177" s="17"/>
    </row>
    <row r="178" spans="1:11" ht="15">
      <c r="A178" s="25"/>
      <c r="B178" s="17"/>
      <c r="C178" s="17"/>
      <c r="D178" s="17"/>
      <c r="E178" s="17"/>
      <c r="F178" s="17"/>
      <c r="G178" s="26"/>
      <c r="H178" s="17"/>
      <c r="I178" s="32"/>
      <c r="J178" s="17"/>
      <c r="K178" s="17"/>
    </row>
    <row r="179" spans="1:11" ht="15">
      <c r="A179" s="25"/>
      <c r="B179" s="17"/>
      <c r="C179" s="31"/>
      <c r="D179" s="31"/>
      <c r="E179" s="31"/>
      <c r="F179" s="31"/>
      <c r="G179" s="30"/>
      <c r="H179" s="31"/>
      <c r="I179" s="33"/>
      <c r="J179" s="17"/>
      <c r="K179" s="31"/>
    </row>
    <row r="180" spans="1:11" ht="15">
      <c r="A180" s="25"/>
      <c r="B180" s="31"/>
      <c r="C180" s="17"/>
      <c r="D180" s="17"/>
      <c r="E180" s="17"/>
      <c r="F180" s="17"/>
      <c r="G180" s="26"/>
      <c r="H180" s="17"/>
      <c r="I180" s="32"/>
      <c r="J180" s="31"/>
      <c r="K180" s="17"/>
    </row>
    <row r="181" spans="1:11" ht="15">
      <c r="A181" s="25"/>
      <c r="B181" s="17"/>
      <c r="C181" s="17"/>
      <c r="D181" s="17"/>
      <c r="E181" s="17"/>
      <c r="F181" s="17"/>
      <c r="G181" s="26"/>
      <c r="H181" s="17"/>
      <c r="I181" s="32"/>
      <c r="J181" s="17"/>
      <c r="K181" s="17"/>
    </row>
    <row r="182" spans="1:11" ht="15">
      <c r="A182" s="25"/>
      <c r="B182" s="17"/>
      <c r="C182" s="17"/>
      <c r="D182" s="17"/>
      <c r="E182" s="17"/>
      <c r="F182" s="17"/>
      <c r="G182" s="26"/>
      <c r="H182" s="17"/>
      <c r="I182" s="32"/>
      <c r="J182" s="17"/>
      <c r="K182" s="17"/>
    </row>
    <row r="183" spans="1:11" ht="15">
      <c r="A183" s="25"/>
      <c r="B183" s="17"/>
      <c r="C183" s="17"/>
      <c r="D183" s="17"/>
      <c r="E183" s="17"/>
      <c r="F183" s="17"/>
      <c r="G183" s="26"/>
      <c r="H183" s="17"/>
      <c r="I183" s="32"/>
      <c r="J183" s="17"/>
      <c r="K183" s="17"/>
    </row>
    <row r="184" spans="1:11" ht="15">
      <c r="A184" s="25"/>
      <c r="B184" s="17"/>
      <c r="C184" s="17"/>
      <c r="D184" s="17"/>
      <c r="E184" s="17"/>
      <c r="F184" s="17"/>
      <c r="G184" s="26"/>
      <c r="H184" s="17"/>
      <c r="I184" s="32"/>
      <c r="J184" s="17"/>
      <c r="K184" s="17"/>
    </row>
    <row r="185" spans="1:11" ht="15">
      <c r="A185" s="25"/>
      <c r="B185" s="17"/>
      <c r="C185" s="17"/>
      <c r="D185" s="31"/>
      <c r="E185" s="31"/>
      <c r="F185" s="31"/>
      <c r="G185" s="30"/>
      <c r="H185" s="31"/>
      <c r="I185" s="33"/>
      <c r="J185" s="17"/>
      <c r="K185" s="31"/>
    </row>
    <row r="186" spans="1:11" ht="15">
      <c r="A186" s="25"/>
      <c r="B186" s="17"/>
      <c r="C186" s="17"/>
      <c r="D186" s="17"/>
      <c r="E186" s="17"/>
      <c r="F186" s="17"/>
      <c r="G186" s="26"/>
      <c r="H186" s="17"/>
      <c r="I186" s="32"/>
      <c r="J186" s="31"/>
      <c r="K186" s="17"/>
    </row>
    <row r="187" spans="1:11" ht="15">
      <c r="A187" s="25"/>
      <c r="B187" s="17"/>
      <c r="C187" s="17"/>
      <c r="D187" s="17"/>
      <c r="E187" s="17"/>
      <c r="F187" s="17"/>
      <c r="G187" s="26"/>
      <c r="H187" s="17"/>
      <c r="I187" s="32"/>
      <c r="J187" s="17"/>
      <c r="K187" s="17"/>
    </row>
    <row r="188" spans="1:11" ht="15">
      <c r="A188" s="25"/>
      <c r="B188" s="17"/>
      <c r="C188" s="17"/>
      <c r="D188" s="17"/>
      <c r="E188" s="17"/>
      <c r="F188" s="17"/>
      <c r="G188" s="26"/>
      <c r="H188" s="17"/>
      <c r="I188" s="32"/>
      <c r="J188" s="17"/>
      <c r="K188" s="17"/>
    </row>
    <row r="189" spans="1:11" ht="15">
      <c r="A189" s="25"/>
      <c r="B189" s="17"/>
      <c r="C189" s="17"/>
      <c r="D189" s="17"/>
      <c r="E189" s="17"/>
      <c r="F189" s="17"/>
      <c r="G189" s="26"/>
      <c r="H189" s="17"/>
      <c r="I189" s="32"/>
      <c r="J189" s="17"/>
      <c r="K189" s="17"/>
    </row>
    <row r="190" spans="1:11" ht="15">
      <c r="A190" s="25"/>
      <c r="B190" s="17"/>
      <c r="C190" s="17"/>
      <c r="D190" s="17"/>
      <c r="E190" s="17"/>
      <c r="F190" s="17"/>
      <c r="G190" s="26"/>
      <c r="H190" s="17"/>
      <c r="I190" s="32"/>
      <c r="J190" s="17"/>
      <c r="K190" s="17"/>
    </row>
    <row r="191" spans="1:11" ht="15">
      <c r="A191" s="25"/>
      <c r="B191" s="17"/>
      <c r="C191" s="17"/>
      <c r="D191" s="17"/>
      <c r="E191" s="17"/>
      <c r="F191" s="17"/>
      <c r="G191" s="26"/>
      <c r="H191" s="17"/>
      <c r="I191" s="32"/>
      <c r="J191" s="17"/>
      <c r="K191" s="17"/>
    </row>
    <row r="192" spans="1:11" ht="15">
      <c r="A192" s="25"/>
      <c r="B192" s="17"/>
      <c r="C192" s="17"/>
      <c r="D192" s="17"/>
      <c r="E192" s="17"/>
      <c r="F192" s="17"/>
      <c r="G192" s="26"/>
      <c r="H192" s="17"/>
      <c r="I192" s="32"/>
      <c r="J192" s="17"/>
      <c r="K192" s="17"/>
    </row>
    <row r="193" spans="1:11" ht="15">
      <c r="A193" s="25"/>
      <c r="B193" s="17"/>
      <c r="C193" s="17"/>
      <c r="D193" s="17"/>
      <c r="E193" s="17"/>
      <c r="F193" s="17"/>
      <c r="G193" s="26"/>
      <c r="H193" s="17"/>
      <c r="I193" s="32"/>
      <c r="J193" s="17"/>
      <c r="K193" s="17"/>
    </row>
    <row r="194" spans="1:11" ht="15">
      <c r="A194" s="25"/>
      <c r="B194" s="17"/>
      <c r="C194" s="17"/>
      <c r="D194" s="17"/>
      <c r="E194" s="17"/>
      <c r="F194" s="17"/>
      <c r="G194" s="26"/>
      <c r="H194" s="17"/>
      <c r="I194" s="32"/>
      <c r="J194" s="17"/>
      <c r="K194" s="17"/>
    </row>
    <row r="195" spans="1:11" ht="15">
      <c r="A195" s="25"/>
      <c r="B195" s="17"/>
      <c r="C195" s="17"/>
      <c r="D195" s="17"/>
      <c r="E195" s="17"/>
      <c r="F195" s="17"/>
      <c r="G195" s="26"/>
      <c r="H195" s="17"/>
      <c r="I195" s="32"/>
      <c r="J195" s="17"/>
      <c r="K195" s="17"/>
    </row>
    <row r="196" spans="1:11" ht="15">
      <c r="A196" s="25"/>
      <c r="B196" s="17"/>
      <c r="C196" s="31"/>
      <c r="D196" s="31"/>
      <c r="E196" s="31"/>
      <c r="F196" s="31"/>
      <c r="G196" s="30"/>
      <c r="H196" s="31"/>
      <c r="I196" s="33"/>
      <c r="J196" s="17"/>
      <c r="K196" s="31"/>
    </row>
    <row r="197" spans="1:11" ht="15">
      <c r="A197" s="25"/>
      <c r="B197" s="31"/>
      <c r="C197" s="31"/>
      <c r="D197" s="31"/>
      <c r="E197" s="31"/>
      <c r="F197" s="31"/>
      <c r="G197" s="30"/>
      <c r="H197" s="31"/>
      <c r="I197" s="33"/>
      <c r="J197" s="31"/>
      <c r="K197" s="31"/>
    </row>
    <row r="198" spans="1:11" ht="15">
      <c r="A198" s="25"/>
      <c r="B198" s="31"/>
      <c r="C198" s="31"/>
      <c r="D198" s="31"/>
      <c r="E198" s="31"/>
      <c r="F198" s="31"/>
      <c r="G198" s="30"/>
      <c r="H198" s="31"/>
      <c r="I198" s="33"/>
      <c r="J198" s="31"/>
      <c r="K198" s="31"/>
    </row>
    <row r="199" spans="1:11" ht="15">
      <c r="A199" s="25"/>
      <c r="B199" s="31"/>
      <c r="C199" s="17"/>
      <c r="D199" s="17"/>
      <c r="E199" s="17"/>
      <c r="F199" s="17"/>
      <c r="G199" s="26"/>
      <c r="H199" s="17"/>
      <c r="I199" s="32"/>
      <c r="J199" s="31"/>
      <c r="K199" s="17"/>
    </row>
    <row r="200" spans="1:11" ht="15">
      <c r="A200" s="25"/>
      <c r="B200" s="17"/>
      <c r="C200" s="17"/>
      <c r="D200" s="17"/>
      <c r="E200" s="17"/>
      <c r="F200" s="17"/>
      <c r="G200" s="26"/>
      <c r="H200" s="17"/>
      <c r="I200" s="32"/>
      <c r="J200" s="17"/>
      <c r="K200" s="17"/>
    </row>
    <row r="201" spans="1:11" ht="15">
      <c r="A201" s="25"/>
      <c r="B201" s="17"/>
      <c r="C201" s="17"/>
      <c r="D201" s="17"/>
      <c r="E201" s="17"/>
      <c r="F201" s="17"/>
      <c r="G201" s="26"/>
      <c r="H201" s="17"/>
      <c r="I201" s="32"/>
      <c r="J201" s="17"/>
      <c r="K201" s="17"/>
    </row>
    <row r="202" spans="1:11" ht="15">
      <c r="A202" s="25"/>
      <c r="B202" s="17"/>
      <c r="C202" s="17"/>
      <c r="D202" s="17"/>
      <c r="E202" s="17"/>
      <c r="F202" s="17"/>
      <c r="G202" s="26"/>
      <c r="H202" s="42"/>
      <c r="I202" s="43"/>
      <c r="J202" s="17"/>
      <c r="K202" s="42"/>
    </row>
    <row r="203" spans="1:10" ht="15">
      <c r="A203" s="25"/>
      <c r="B203" s="17"/>
      <c r="C203" s="25"/>
      <c r="D203" s="25"/>
      <c r="E203" s="25"/>
      <c r="F203" s="25"/>
      <c r="G203" s="78"/>
      <c r="J203" s="42"/>
    </row>
    <row r="204" spans="1:7" ht="15">
      <c r="A204" s="25"/>
      <c r="B204" s="25"/>
      <c r="C204" s="25"/>
      <c r="D204" s="25"/>
      <c r="E204" s="25"/>
      <c r="F204" s="25"/>
      <c r="G204" s="78"/>
    </row>
    <row r="205" spans="1:7" ht="15">
      <c r="A205" s="25"/>
      <c r="B205" s="25"/>
      <c r="C205" s="25"/>
      <c r="D205" s="25"/>
      <c r="E205" s="25"/>
      <c r="F205" s="25"/>
      <c r="G205" s="78"/>
    </row>
    <row r="206" spans="1:7" ht="15">
      <c r="A206" s="25"/>
      <c r="B206" s="25"/>
      <c r="C206" s="25"/>
      <c r="D206" s="25"/>
      <c r="E206" s="25"/>
      <c r="F206" s="25"/>
      <c r="G206" s="78"/>
    </row>
    <row r="207" spans="1:7" ht="15">
      <c r="A207" s="25"/>
      <c r="B207" s="25"/>
      <c r="C207" s="25"/>
      <c r="D207" s="25"/>
      <c r="E207" s="25"/>
      <c r="F207" s="25"/>
      <c r="G207" s="78"/>
    </row>
    <row r="208" spans="1:7" ht="15">
      <c r="A208" s="25"/>
      <c r="B208" s="25"/>
      <c r="C208" s="25"/>
      <c r="D208" s="25"/>
      <c r="E208" s="25"/>
      <c r="F208" s="25"/>
      <c r="G208" s="78"/>
    </row>
    <row r="209" spans="1:7" ht="15">
      <c r="A209" s="25"/>
      <c r="B209" s="25"/>
      <c r="C209" s="25"/>
      <c r="D209" s="25"/>
      <c r="E209" s="25"/>
      <c r="F209" s="25"/>
      <c r="G209" s="78"/>
    </row>
    <row r="210" spans="1:7" ht="15">
      <c r="A210" s="25"/>
      <c r="B210" s="25"/>
      <c r="C210" s="25"/>
      <c r="D210" s="25"/>
      <c r="E210" s="25"/>
      <c r="F210" s="25"/>
      <c r="G210" s="78"/>
    </row>
    <row r="211" spans="1:7" ht="15">
      <c r="A211" s="25"/>
      <c r="B211" s="25"/>
      <c r="C211" s="25"/>
      <c r="D211" s="25"/>
      <c r="E211" s="25"/>
      <c r="F211" s="25"/>
      <c r="G211" s="78"/>
    </row>
    <row r="212" spans="1:7" ht="15">
      <c r="A212" s="25"/>
      <c r="B212" s="25"/>
      <c r="C212" s="25"/>
      <c r="D212" s="25"/>
      <c r="E212" s="25"/>
      <c r="F212" s="25"/>
      <c r="G212" s="78"/>
    </row>
    <row r="213" spans="1:7" ht="15">
      <c r="A213" s="25"/>
      <c r="B213" s="25"/>
      <c r="C213" s="25"/>
      <c r="D213" s="25"/>
      <c r="E213" s="25"/>
      <c r="F213" s="25"/>
      <c r="G213" s="78"/>
    </row>
    <row r="214" spans="1:7" ht="15">
      <c r="A214" s="25"/>
      <c r="B214" s="25"/>
      <c r="C214" s="25"/>
      <c r="D214" s="25"/>
      <c r="E214" s="25"/>
      <c r="F214" s="25"/>
      <c r="G214" s="78"/>
    </row>
    <row r="215" spans="1:7" ht="15">
      <c r="A215" s="25"/>
      <c r="B215" s="25"/>
      <c r="C215" s="25"/>
      <c r="D215" s="25"/>
      <c r="E215" s="25"/>
      <c r="F215" s="25"/>
      <c r="G215" s="78"/>
    </row>
    <row r="216" spans="1:7" ht="15">
      <c r="A216" s="25"/>
      <c r="B216" s="25"/>
      <c r="C216" s="25"/>
      <c r="D216" s="25"/>
      <c r="E216" s="25"/>
      <c r="F216" s="25"/>
      <c r="G216" s="78"/>
    </row>
    <row r="217" spans="1:7" ht="15">
      <c r="A217" s="25"/>
      <c r="B217" s="25"/>
      <c r="C217" s="25"/>
      <c r="D217" s="25"/>
      <c r="E217" s="25"/>
      <c r="F217" s="25"/>
      <c r="G217" s="78"/>
    </row>
    <row r="218" ht="15">
      <c r="B218" s="25"/>
    </row>
  </sheetData>
  <sheetProtection/>
  <mergeCells count="2">
    <mergeCell ref="B3:I3"/>
    <mergeCell ref="B2:I2"/>
  </mergeCells>
  <printOptions horizontalCentered="1"/>
  <pageMargins left="0.35433070866141736" right="0.15748031496062992" top="0.984251968503937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N76"/>
  <sheetViews>
    <sheetView zoomScale="85" zoomScaleNormal="85" zoomScalePageLayoutView="0" workbookViewId="0" topLeftCell="A49">
      <selection activeCell="H60" sqref="H60"/>
    </sheetView>
  </sheetViews>
  <sheetFormatPr defaultColWidth="9.125" defaultRowHeight="12.75"/>
  <cols>
    <col min="1" max="1" width="30.875" style="6" customWidth="1"/>
    <col min="2" max="2" width="11.875" style="2" customWidth="1"/>
    <col min="3" max="3" width="14.50390625" style="2" customWidth="1"/>
    <col min="4" max="4" width="13.125" style="2" customWidth="1"/>
    <col min="5" max="5" width="12.00390625" style="2" customWidth="1"/>
    <col min="6" max="6" width="13.00390625" style="1" customWidth="1"/>
    <col min="7" max="7" width="13.125" style="2" customWidth="1"/>
    <col min="8" max="8" width="13.50390625" style="2" customWidth="1"/>
    <col min="9" max="9" width="11.50390625" style="2" customWidth="1"/>
    <col min="10" max="10" width="7.875" style="2" customWidth="1"/>
    <col min="11" max="11" width="8.00390625" style="2" customWidth="1"/>
    <col min="12" max="12" width="5.875" style="2" customWidth="1"/>
    <col min="13" max="13" width="8.50390625" style="2" customWidth="1"/>
    <col min="14" max="14" width="15.375" style="2" customWidth="1"/>
    <col min="15" max="16384" width="9.125" style="2" customWidth="1"/>
  </cols>
  <sheetData>
    <row r="2" spans="1:14" ht="15">
      <c r="A2" s="153" t="s">
        <v>11</v>
      </c>
      <c r="B2" s="153"/>
      <c r="C2" s="153"/>
      <c r="D2" s="153"/>
      <c r="E2" s="153"/>
      <c r="F2" s="153" t="s">
        <v>12</v>
      </c>
      <c r="G2" s="153"/>
      <c r="H2" s="153"/>
      <c r="I2" s="153"/>
      <c r="J2" s="153"/>
      <c r="K2" s="153"/>
      <c r="L2" s="153"/>
      <c r="M2" s="153"/>
      <c r="N2" s="153"/>
    </row>
    <row r="3" spans="1:14" ht="21" customHeight="1">
      <c r="A3" s="211" t="s">
        <v>75</v>
      </c>
      <c r="B3" s="211"/>
      <c r="C3" s="211"/>
      <c r="D3" s="211"/>
      <c r="E3" s="211"/>
      <c r="F3" s="212" t="s">
        <v>129</v>
      </c>
      <c r="G3" s="212"/>
      <c r="H3" s="212"/>
      <c r="I3" s="212"/>
      <c r="J3" s="212"/>
      <c r="K3" s="212"/>
      <c r="L3" s="212"/>
      <c r="M3" s="212"/>
      <c r="N3" s="212"/>
    </row>
    <row r="4" spans="1:14" ht="15">
      <c r="A4" s="206" t="s">
        <v>13</v>
      </c>
      <c r="B4" s="206"/>
      <c r="C4" s="206"/>
      <c r="D4" s="206"/>
      <c r="E4" s="206"/>
      <c r="F4" s="208" t="s">
        <v>14</v>
      </c>
      <c r="G4" s="208"/>
      <c r="H4" s="208"/>
      <c r="I4" s="208"/>
      <c r="J4" s="208"/>
      <c r="K4" s="208"/>
      <c r="L4" s="208"/>
      <c r="M4" s="208"/>
      <c r="N4" s="208"/>
    </row>
    <row r="5" spans="1:14" ht="15">
      <c r="A5" s="209" t="s">
        <v>33</v>
      </c>
      <c r="B5" s="209"/>
      <c r="C5" s="209"/>
      <c r="D5" s="209"/>
      <c r="E5" s="209"/>
      <c r="F5" s="210"/>
      <c r="G5" s="210"/>
      <c r="H5" s="210"/>
      <c r="I5" s="210"/>
      <c r="J5" s="210"/>
      <c r="K5" s="210"/>
      <c r="L5" s="210"/>
      <c r="M5" s="210"/>
      <c r="N5" s="210"/>
    </row>
    <row r="6" spans="1:14" ht="15">
      <c r="A6" s="208" t="s">
        <v>15</v>
      </c>
      <c r="B6" s="208"/>
      <c r="C6" s="208"/>
      <c r="D6" s="208"/>
      <c r="E6" s="208"/>
      <c r="F6" s="204" t="s">
        <v>15</v>
      </c>
      <c r="G6" s="204"/>
      <c r="H6" s="204"/>
      <c r="I6" s="204"/>
      <c r="J6" s="204"/>
      <c r="K6" s="204"/>
      <c r="L6" s="204"/>
      <c r="M6" s="204"/>
      <c r="N6" s="204"/>
    </row>
    <row r="7" spans="1:14" ht="15">
      <c r="A7" s="200" t="s">
        <v>115</v>
      </c>
      <c r="B7" s="200"/>
      <c r="C7" s="200"/>
      <c r="D7" s="200"/>
      <c r="E7" s="200"/>
      <c r="F7" s="205" t="s">
        <v>133</v>
      </c>
      <c r="G7" s="205"/>
      <c r="H7" s="205"/>
      <c r="I7" s="205"/>
      <c r="J7" s="205"/>
      <c r="K7" s="205"/>
      <c r="L7" s="205"/>
      <c r="M7" s="205"/>
      <c r="N7" s="205"/>
    </row>
    <row r="8" spans="1:14" ht="15">
      <c r="A8" s="206" t="s">
        <v>16</v>
      </c>
      <c r="B8" s="206"/>
      <c r="C8" s="206"/>
      <c r="D8" s="206"/>
      <c r="E8" s="206"/>
      <c r="F8" s="206" t="s">
        <v>17</v>
      </c>
      <c r="G8" s="206"/>
      <c r="H8" s="206"/>
      <c r="I8" s="206"/>
      <c r="J8" s="206"/>
      <c r="K8" s="206"/>
      <c r="L8" s="206"/>
      <c r="M8" s="206"/>
      <c r="N8" s="206"/>
    </row>
    <row r="9" spans="1:14" ht="15">
      <c r="A9" s="200" t="s">
        <v>96</v>
      </c>
      <c r="B9" s="153"/>
      <c r="C9" s="153"/>
      <c r="D9" s="153"/>
      <c r="E9" s="153"/>
      <c r="F9" s="200" t="s">
        <v>96</v>
      </c>
      <c r="G9" s="153"/>
      <c r="H9" s="153"/>
      <c r="I9" s="153"/>
      <c r="J9" s="153"/>
      <c r="K9" s="153"/>
      <c r="L9" s="153"/>
      <c r="M9" s="153"/>
      <c r="N9" s="153"/>
    </row>
    <row r="10" spans="2:14" ht="15">
      <c r="B10" s="1"/>
      <c r="C10" s="1"/>
      <c r="D10" s="1"/>
      <c r="E10" s="1"/>
      <c r="G10" s="1"/>
      <c r="J10" s="6"/>
      <c r="K10" s="6"/>
      <c r="L10" s="6"/>
      <c r="M10" s="6"/>
      <c r="N10" s="6"/>
    </row>
    <row r="11" spans="1:13" ht="15">
      <c r="A11" s="201" t="s">
        <v>117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</row>
    <row r="12" spans="1:13" ht="15">
      <c r="A12" s="153" t="s">
        <v>114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</row>
    <row r="13" spans="1:13" ht="15">
      <c r="A13" s="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6" t="s">
        <v>18</v>
      </c>
      <c r="D14" s="3" t="s">
        <v>130</v>
      </c>
      <c r="E14" s="3"/>
      <c r="F14" s="5"/>
      <c r="G14" s="3"/>
      <c r="H14" s="3"/>
      <c r="I14" s="3"/>
      <c r="J14" s="4"/>
      <c r="K14" s="4"/>
      <c r="L14" s="4"/>
      <c r="M14" s="4"/>
    </row>
    <row r="15" spans="1:13" ht="15">
      <c r="A15" s="203" t="s">
        <v>97</v>
      </c>
      <c r="B15" s="203"/>
      <c r="C15" s="203"/>
      <c r="D15" s="203"/>
      <c r="E15" s="203"/>
      <c r="F15" s="203"/>
      <c r="G15" s="203"/>
      <c r="H15" s="203"/>
      <c r="I15" s="203"/>
      <c r="J15" s="4"/>
      <c r="K15" s="4"/>
      <c r="L15" s="4"/>
      <c r="M15" s="4"/>
    </row>
    <row r="16" spans="1:13" ht="15">
      <c r="A16" s="202" t="s">
        <v>101</v>
      </c>
      <c r="B16" s="202"/>
      <c r="C16" s="202"/>
      <c r="D16" s="202"/>
      <c r="E16" s="202"/>
      <c r="F16" s="202"/>
      <c r="G16" s="202"/>
      <c r="H16" s="202"/>
      <c r="I16" s="202"/>
      <c r="J16" s="202"/>
      <c r="K16" s="4"/>
      <c r="L16" s="4"/>
      <c r="M16" s="4"/>
    </row>
    <row r="17" spans="1:13" ht="15">
      <c r="A17" s="6" t="s">
        <v>19</v>
      </c>
      <c r="D17" s="207" t="s">
        <v>116</v>
      </c>
      <c r="E17" s="207"/>
      <c r="F17" s="207"/>
      <c r="G17" s="207"/>
      <c r="H17" s="207"/>
      <c r="I17" s="207"/>
      <c r="J17" s="207"/>
      <c r="K17" s="4"/>
      <c r="L17" s="4"/>
      <c r="M17" s="4"/>
    </row>
    <row r="18" spans="1:13" ht="15">
      <c r="A18" s="196" t="s">
        <v>76</v>
      </c>
      <c r="B18" s="196"/>
      <c r="C18" s="196"/>
      <c r="D18" s="196"/>
      <c r="E18" s="196"/>
      <c r="F18" s="196"/>
      <c r="G18" s="196"/>
      <c r="H18" s="196"/>
      <c r="I18" s="196"/>
      <c r="K18" s="4"/>
      <c r="L18" s="4"/>
      <c r="M18" s="4"/>
    </row>
    <row r="19" spans="1:9" ht="15">
      <c r="A19" s="9"/>
      <c r="B19" s="7"/>
      <c r="C19" s="7"/>
      <c r="D19" s="7"/>
      <c r="E19" s="7"/>
      <c r="F19" s="4"/>
      <c r="G19" s="7"/>
      <c r="H19" s="7"/>
      <c r="I19" s="7"/>
    </row>
    <row r="20" spans="1:9" ht="60" customHeight="1">
      <c r="A20" s="116" t="s">
        <v>0</v>
      </c>
      <c r="B20" s="117" t="s">
        <v>5</v>
      </c>
      <c r="C20" s="117" t="s">
        <v>6</v>
      </c>
      <c r="D20" s="105" t="s">
        <v>7</v>
      </c>
      <c r="E20" s="105" t="s">
        <v>8</v>
      </c>
      <c r="F20" s="117" t="s">
        <v>4</v>
      </c>
      <c r="G20" s="197" t="s">
        <v>134</v>
      </c>
      <c r="H20" s="198"/>
      <c r="I20" s="199"/>
    </row>
    <row r="21" spans="1:9" ht="15" hidden="1">
      <c r="A21" s="118" t="s">
        <v>1</v>
      </c>
      <c r="B21" s="119"/>
      <c r="C21" s="119"/>
      <c r="D21" s="8"/>
      <c r="E21" s="8"/>
      <c r="F21" s="119"/>
      <c r="G21" s="134"/>
      <c r="H21" s="134"/>
      <c r="I21" s="135"/>
    </row>
    <row r="22" spans="1:9" ht="15">
      <c r="A22" s="118"/>
      <c r="B22" s="119"/>
      <c r="C22" s="119"/>
      <c r="D22" s="8"/>
      <c r="E22" s="8"/>
      <c r="F22" s="119"/>
      <c r="G22" s="134" t="s">
        <v>98</v>
      </c>
      <c r="H22" s="136" t="s">
        <v>99</v>
      </c>
      <c r="I22" s="136" t="s">
        <v>100</v>
      </c>
    </row>
    <row r="23" spans="1:9" ht="21.75" customHeight="1">
      <c r="A23" s="120" t="s">
        <v>102</v>
      </c>
      <c r="B23" s="107" t="s">
        <v>10</v>
      </c>
      <c r="C23" s="107" t="s">
        <v>9</v>
      </c>
      <c r="D23" s="102"/>
      <c r="E23" s="102"/>
      <c r="F23" s="102"/>
      <c r="G23" s="111">
        <f>SUM(G25,G28,G33,G44,G55,G57,G59,G61,G67)</f>
        <v>1234.8999999999999</v>
      </c>
      <c r="H23" s="111">
        <f>SUM(H25,H28,H33,H44,H55,H57,H61,H67)</f>
        <v>1546.004</v>
      </c>
      <c r="I23" s="111">
        <f>SUM(I25,I28,I33,I44,I55,I57,I61,I67)</f>
        <v>1295.09616</v>
      </c>
    </row>
    <row r="24" spans="1:9" ht="15">
      <c r="A24" s="10"/>
      <c r="B24" s="102"/>
      <c r="C24" s="102"/>
      <c r="D24" s="102"/>
      <c r="E24" s="102"/>
      <c r="F24" s="102"/>
      <c r="G24" s="112"/>
      <c r="H24" s="112"/>
      <c r="I24" s="113"/>
    </row>
    <row r="25" spans="1:9" ht="81.75" customHeight="1">
      <c r="A25" s="120" t="s">
        <v>103</v>
      </c>
      <c r="B25" s="107" t="s">
        <v>10</v>
      </c>
      <c r="C25" s="107" t="s">
        <v>9</v>
      </c>
      <c r="D25" s="107" t="s">
        <v>22</v>
      </c>
      <c r="E25" s="102">
        <v>242</v>
      </c>
      <c r="F25" s="108" t="s">
        <v>21</v>
      </c>
      <c r="G25" s="112">
        <f>SUM(G26:G27)</f>
        <v>36</v>
      </c>
      <c r="H25" s="112">
        <f>SUM(H26:H27)</f>
        <v>37.440000000000005</v>
      </c>
      <c r="I25" s="112">
        <f>SUM(I26:I27)</f>
        <v>38.93760000000001</v>
      </c>
    </row>
    <row r="26" spans="1:9" ht="21" customHeight="1">
      <c r="A26" s="104" t="s">
        <v>141</v>
      </c>
      <c r="B26" s="166"/>
      <c r="C26" s="167"/>
      <c r="D26" s="167"/>
      <c r="E26" s="168"/>
      <c r="F26" s="109" t="s">
        <v>21</v>
      </c>
      <c r="G26" s="114">
        <v>6</v>
      </c>
      <c r="H26" s="114">
        <f>G26*1.04</f>
        <v>6.24</v>
      </c>
      <c r="I26" s="114">
        <f>H26*1.04</f>
        <v>6.4896</v>
      </c>
    </row>
    <row r="27" spans="1:9" ht="23.25" customHeight="1">
      <c r="A27" s="104" t="s">
        <v>140</v>
      </c>
      <c r="B27" s="169"/>
      <c r="C27" s="170"/>
      <c r="D27" s="170"/>
      <c r="E27" s="171"/>
      <c r="F27" s="109" t="s">
        <v>21</v>
      </c>
      <c r="G27" s="114">
        <v>30</v>
      </c>
      <c r="H27" s="114">
        <f>G27*1.04</f>
        <v>31.200000000000003</v>
      </c>
      <c r="I27" s="114">
        <f>H27*1.04</f>
        <v>32.44800000000001</v>
      </c>
    </row>
    <row r="28" spans="1:9" ht="65.25" customHeight="1">
      <c r="A28" s="138" t="s">
        <v>104</v>
      </c>
      <c r="B28" s="107" t="s">
        <v>10</v>
      </c>
      <c r="C28" s="107" t="s">
        <v>9</v>
      </c>
      <c r="D28" s="107" t="s">
        <v>22</v>
      </c>
      <c r="E28" s="102">
        <v>244</v>
      </c>
      <c r="F28" s="108" t="s">
        <v>25</v>
      </c>
      <c r="G28" s="111">
        <f>SUM(G29:G31)</f>
        <v>417.5</v>
      </c>
      <c r="H28" s="112">
        <f aca="true" t="shared" si="0" ref="H28:I72">G28*1.04</f>
        <v>434.2</v>
      </c>
      <c r="I28" s="112">
        <f t="shared" si="0"/>
        <v>451.568</v>
      </c>
    </row>
    <row r="29" spans="1:9" ht="15.75" customHeight="1">
      <c r="A29" s="122" t="s">
        <v>53</v>
      </c>
      <c r="B29" s="187"/>
      <c r="C29" s="188"/>
      <c r="D29" s="189"/>
      <c r="E29" s="132">
        <v>247</v>
      </c>
      <c r="F29" s="110" t="s">
        <v>54</v>
      </c>
      <c r="G29" s="114">
        <v>132</v>
      </c>
      <c r="H29" s="114">
        <f t="shared" si="0"/>
        <v>137.28</v>
      </c>
      <c r="I29" s="114">
        <f t="shared" si="0"/>
        <v>142.7712</v>
      </c>
    </row>
    <row r="30" spans="1:9" ht="15">
      <c r="A30" s="122" t="s">
        <v>2</v>
      </c>
      <c r="B30" s="190"/>
      <c r="C30" s="191"/>
      <c r="D30" s="192"/>
      <c r="E30" s="133">
        <v>247</v>
      </c>
      <c r="F30" s="110" t="s">
        <v>31</v>
      </c>
      <c r="G30" s="114">
        <v>243</v>
      </c>
      <c r="H30" s="114">
        <f t="shared" si="0"/>
        <v>252.72</v>
      </c>
      <c r="I30" s="114">
        <f t="shared" si="0"/>
        <v>262.8288</v>
      </c>
    </row>
    <row r="31" spans="1:9" ht="15">
      <c r="A31" s="122" t="s">
        <v>3</v>
      </c>
      <c r="B31" s="193"/>
      <c r="C31" s="194"/>
      <c r="D31" s="195"/>
      <c r="E31" s="133">
        <v>244</v>
      </c>
      <c r="F31" s="110" t="s">
        <v>32</v>
      </c>
      <c r="G31" s="114">
        <v>42.5</v>
      </c>
      <c r="H31" s="114">
        <f t="shared" si="0"/>
        <v>44.2</v>
      </c>
      <c r="I31" s="114">
        <f t="shared" si="0"/>
        <v>45.968</v>
      </c>
    </row>
    <row r="32" spans="1:9" ht="72.75" customHeight="1" hidden="1">
      <c r="A32" s="116" t="s">
        <v>0</v>
      </c>
      <c r="B32" s="117" t="s">
        <v>5</v>
      </c>
      <c r="C32" s="117" t="s">
        <v>6</v>
      </c>
      <c r="D32" s="105" t="s">
        <v>7</v>
      </c>
      <c r="E32" s="105" t="s">
        <v>8</v>
      </c>
      <c r="F32" s="117" t="s">
        <v>4</v>
      </c>
      <c r="G32" s="115"/>
      <c r="H32" s="112">
        <f t="shared" si="0"/>
        <v>0</v>
      </c>
      <c r="I32" s="112">
        <f t="shared" si="0"/>
        <v>0</v>
      </c>
    </row>
    <row r="33" spans="1:9" ht="66.75" customHeight="1">
      <c r="A33" s="138" t="s">
        <v>104</v>
      </c>
      <c r="B33" s="107" t="s">
        <v>10</v>
      </c>
      <c r="C33" s="107" t="s">
        <v>9</v>
      </c>
      <c r="D33" s="107" t="s">
        <v>22</v>
      </c>
      <c r="E33" s="102">
        <v>244</v>
      </c>
      <c r="F33" s="108" t="s">
        <v>26</v>
      </c>
      <c r="G33" s="112">
        <f>SUM(G34:G43)</f>
        <v>195</v>
      </c>
      <c r="H33" s="112">
        <f>SUM(H34:H43)</f>
        <v>502.8</v>
      </c>
      <c r="I33" s="112">
        <f>SUM(I34:I43)</f>
        <v>210.91200000000003</v>
      </c>
    </row>
    <row r="34" spans="1:9" ht="21" customHeight="1">
      <c r="A34" s="139" t="s">
        <v>122</v>
      </c>
      <c r="B34" s="166"/>
      <c r="C34" s="167"/>
      <c r="D34" s="167"/>
      <c r="E34" s="168"/>
      <c r="F34" s="110" t="s">
        <v>23</v>
      </c>
      <c r="G34" s="114">
        <v>40</v>
      </c>
      <c r="H34" s="114">
        <f t="shared" si="0"/>
        <v>41.6</v>
      </c>
      <c r="I34" s="114">
        <f t="shared" si="0"/>
        <v>43.264</v>
      </c>
    </row>
    <row r="35" spans="1:9" ht="16.5" customHeight="1">
      <c r="A35" s="139" t="s">
        <v>107</v>
      </c>
      <c r="B35" s="172"/>
      <c r="C35" s="173"/>
      <c r="D35" s="173"/>
      <c r="E35" s="174"/>
      <c r="F35" s="110" t="s">
        <v>23</v>
      </c>
      <c r="G35" s="114">
        <v>40</v>
      </c>
      <c r="H35" s="114">
        <f t="shared" si="0"/>
        <v>41.6</v>
      </c>
      <c r="I35" s="114">
        <f t="shared" si="0"/>
        <v>43.264</v>
      </c>
    </row>
    <row r="36" spans="1:9" ht="16.5" customHeight="1">
      <c r="A36" s="139" t="s">
        <v>146</v>
      </c>
      <c r="B36" s="107" t="s">
        <v>10</v>
      </c>
      <c r="C36" s="107" t="s">
        <v>9</v>
      </c>
      <c r="D36" s="107" t="s">
        <v>148</v>
      </c>
      <c r="E36" s="102">
        <v>243</v>
      </c>
      <c r="F36" s="110" t="s">
        <v>147</v>
      </c>
      <c r="G36" s="114"/>
      <c r="H36" s="114">
        <v>300</v>
      </c>
      <c r="I36" s="114"/>
    </row>
    <row r="37" spans="1:9" ht="16.5" customHeight="1">
      <c r="A37" s="139" t="s">
        <v>36</v>
      </c>
      <c r="B37" s="172"/>
      <c r="C37" s="173"/>
      <c r="D37" s="173"/>
      <c r="E37" s="174"/>
      <c r="F37" s="110" t="s">
        <v>24</v>
      </c>
      <c r="G37" s="114">
        <v>24</v>
      </c>
      <c r="H37" s="114">
        <f t="shared" si="0"/>
        <v>24.96</v>
      </c>
      <c r="I37" s="114">
        <f t="shared" si="0"/>
        <v>25.9584</v>
      </c>
    </row>
    <row r="38" spans="1:9" ht="24" customHeight="1">
      <c r="A38" s="140" t="s">
        <v>60</v>
      </c>
      <c r="B38" s="172"/>
      <c r="C38" s="173"/>
      <c r="D38" s="173"/>
      <c r="E38" s="174"/>
      <c r="F38" s="110" t="s">
        <v>24</v>
      </c>
      <c r="G38" s="114">
        <v>48</v>
      </c>
      <c r="H38" s="114">
        <f t="shared" si="0"/>
        <v>49.92</v>
      </c>
      <c r="I38" s="114">
        <f t="shared" si="0"/>
        <v>51.9168</v>
      </c>
    </row>
    <row r="39" spans="1:9" ht="36" customHeight="1">
      <c r="A39" s="140" t="s">
        <v>105</v>
      </c>
      <c r="B39" s="172"/>
      <c r="C39" s="173"/>
      <c r="D39" s="173"/>
      <c r="E39" s="174"/>
      <c r="F39" s="110" t="s">
        <v>77</v>
      </c>
      <c r="G39" s="114">
        <v>15</v>
      </c>
      <c r="H39" s="114">
        <f t="shared" si="0"/>
        <v>15.600000000000001</v>
      </c>
      <c r="I39" s="114">
        <f t="shared" si="0"/>
        <v>16.224000000000004</v>
      </c>
    </row>
    <row r="40" spans="1:9" ht="36" customHeight="1">
      <c r="A40" s="140" t="s">
        <v>89</v>
      </c>
      <c r="B40" s="172"/>
      <c r="C40" s="173"/>
      <c r="D40" s="173"/>
      <c r="E40" s="174"/>
      <c r="F40" s="110" t="s">
        <v>77</v>
      </c>
      <c r="G40" s="114">
        <v>8</v>
      </c>
      <c r="H40" s="114">
        <f t="shared" si="0"/>
        <v>8.32</v>
      </c>
      <c r="I40" s="114">
        <f t="shared" si="0"/>
        <v>8.652800000000001</v>
      </c>
    </row>
    <row r="41" spans="1:9" ht="17.25" customHeight="1">
      <c r="A41" s="139" t="s">
        <v>37</v>
      </c>
      <c r="B41" s="172"/>
      <c r="C41" s="173"/>
      <c r="D41" s="173"/>
      <c r="E41" s="174"/>
      <c r="F41" s="110" t="s">
        <v>77</v>
      </c>
      <c r="G41" s="114">
        <v>6</v>
      </c>
      <c r="H41" s="114">
        <f t="shared" si="0"/>
        <v>6.24</v>
      </c>
      <c r="I41" s="114">
        <f t="shared" si="0"/>
        <v>6.4896</v>
      </c>
    </row>
    <row r="42" spans="1:9" ht="17.25" customHeight="1">
      <c r="A42" s="141" t="s">
        <v>35</v>
      </c>
      <c r="B42" s="172"/>
      <c r="C42" s="173"/>
      <c r="D42" s="173"/>
      <c r="E42" s="174"/>
      <c r="F42" s="110" t="s">
        <v>77</v>
      </c>
      <c r="G42" s="114">
        <v>4</v>
      </c>
      <c r="H42" s="114">
        <f t="shared" si="0"/>
        <v>4.16</v>
      </c>
      <c r="I42" s="114">
        <f t="shared" si="0"/>
        <v>4.3264000000000005</v>
      </c>
    </row>
    <row r="43" spans="1:9" ht="17.25" customHeight="1">
      <c r="A43" s="141" t="s">
        <v>123</v>
      </c>
      <c r="B43" s="169"/>
      <c r="C43" s="170"/>
      <c r="D43" s="170"/>
      <c r="E43" s="171"/>
      <c r="F43" s="110" t="s">
        <v>77</v>
      </c>
      <c r="G43" s="114">
        <v>10</v>
      </c>
      <c r="H43" s="114">
        <f>G43*1.04</f>
        <v>10.4</v>
      </c>
      <c r="I43" s="114">
        <f>H43*1.04</f>
        <v>10.816</v>
      </c>
    </row>
    <row r="44" spans="1:9" ht="67.5" customHeight="1">
      <c r="A44" s="138" t="s">
        <v>104</v>
      </c>
      <c r="B44" s="107" t="s">
        <v>10</v>
      </c>
      <c r="C44" s="107" t="s">
        <v>9</v>
      </c>
      <c r="D44" s="107" t="s">
        <v>22</v>
      </c>
      <c r="E44" s="102">
        <v>244</v>
      </c>
      <c r="F44" s="108" t="s">
        <v>27</v>
      </c>
      <c r="G44" s="112">
        <f>SUM(G45:G54)</f>
        <v>215.2</v>
      </c>
      <c r="H44" s="112">
        <f t="shared" si="0"/>
        <v>223.808</v>
      </c>
      <c r="I44" s="112">
        <f t="shared" si="0"/>
        <v>232.76032</v>
      </c>
    </row>
    <row r="45" spans="1:9" ht="36" customHeight="1">
      <c r="A45" s="142" t="s">
        <v>63</v>
      </c>
      <c r="B45" s="175"/>
      <c r="C45" s="176"/>
      <c r="D45" s="176"/>
      <c r="E45" s="177"/>
      <c r="F45" s="110" t="s">
        <v>62</v>
      </c>
      <c r="G45" s="114">
        <v>30.2</v>
      </c>
      <c r="H45" s="114">
        <f t="shared" si="0"/>
        <v>31.408</v>
      </c>
      <c r="I45" s="114">
        <f t="shared" si="0"/>
        <v>32.664320000000004</v>
      </c>
    </row>
    <row r="46" spans="1:9" ht="36" customHeight="1">
      <c r="A46" s="142" t="s">
        <v>82</v>
      </c>
      <c r="B46" s="178"/>
      <c r="C46" s="179"/>
      <c r="D46" s="179"/>
      <c r="E46" s="180"/>
      <c r="F46" s="110" t="s">
        <v>80</v>
      </c>
      <c r="G46" s="114">
        <v>3</v>
      </c>
      <c r="H46" s="114">
        <f t="shared" si="0"/>
        <v>3.12</v>
      </c>
      <c r="I46" s="114">
        <f t="shared" si="0"/>
        <v>3.2448</v>
      </c>
    </row>
    <row r="47" spans="1:9" ht="33" customHeight="1">
      <c r="A47" s="143" t="s">
        <v>108</v>
      </c>
      <c r="B47" s="178"/>
      <c r="C47" s="179"/>
      <c r="D47" s="179"/>
      <c r="E47" s="180"/>
      <c r="F47" s="110" t="s">
        <v>79</v>
      </c>
      <c r="G47" s="114">
        <v>7</v>
      </c>
      <c r="H47" s="114">
        <f t="shared" si="0"/>
        <v>7.28</v>
      </c>
      <c r="I47" s="114">
        <f t="shared" si="0"/>
        <v>7.5712</v>
      </c>
    </row>
    <row r="48" spans="1:9" ht="35.25" customHeight="1">
      <c r="A48" s="123" t="s">
        <v>91</v>
      </c>
      <c r="B48" s="178"/>
      <c r="C48" s="179"/>
      <c r="D48" s="179"/>
      <c r="E48" s="180"/>
      <c r="F48" s="110" t="s">
        <v>79</v>
      </c>
      <c r="G48" s="114">
        <v>3</v>
      </c>
      <c r="H48" s="114">
        <f t="shared" si="0"/>
        <v>3.12</v>
      </c>
      <c r="I48" s="114">
        <f t="shared" si="0"/>
        <v>3.2448</v>
      </c>
    </row>
    <row r="49" spans="1:9" ht="48.75" customHeight="1">
      <c r="A49" s="123" t="s">
        <v>109</v>
      </c>
      <c r="B49" s="178"/>
      <c r="C49" s="179"/>
      <c r="D49" s="179"/>
      <c r="E49" s="180"/>
      <c r="F49" s="110" t="s">
        <v>79</v>
      </c>
      <c r="G49" s="114">
        <v>4</v>
      </c>
      <c r="H49" s="114">
        <f t="shared" si="0"/>
        <v>4.16</v>
      </c>
      <c r="I49" s="114">
        <f t="shared" si="0"/>
        <v>4.3264000000000005</v>
      </c>
    </row>
    <row r="50" spans="1:9" ht="20.25" customHeight="1">
      <c r="A50" s="140" t="s">
        <v>111</v>
      </c>
      <c r="B50" s="178"/>
      <c r="C50" s="179"/>
      <c r="D50" s="179"/>
      <c r="E50" s="180"/>
      <c r="F50" s="110" t="s">
        <v>79</v>
      </c>
      <c r="G50" s="114">
        <v>132</v>
      </c>
      <c r="H50" s="114">
        <f t="shared" si="0"/>
        <v>137.28</v>
      </c>
      <c r="I50" s="114">
        <f t="shared" si="0"/>
        <v>142.7712</v>
      </c>
    </row>
    <row r="51" spans="1:9" ht="32.25" customHeight="1">
      <c r="A51" s="140" t="s">
        <v>38</v>
      </c>
      <c r="B51" s="178"/>
      <c r="C51" s="179"/>
      <c r="D51" s="179"/>
      <c r="E51" s="180"/>
      <c r="F51" s="110" t="s">
        <v>79</v>
      </c>
      <c r="G51" s="114">
        <v>10</v>
      </c>
      <c r="H51" s="114">
        <f t="shared" si="0"/>
        <v>10.4</v>
      </c>
      <c r="I51" s="114">
        <f t="shared" si="0"/>
        <v>10.816</v>
      </c>
    </row>
    <row r="52" spans="1:9" ht="32.25" customHeight="1">
      <c r="A52" s="140" t="s">
        <v>110</v>
      </c>
      <c r="B52" s="178"/>
      <c r="C52" s="179"/>
      <c r="D52" s="179"/>
      <c r="E52" s="180"/>
      <c r="F52" s="110" t="s">
        <v>79</v>
      </c>
      <c r="G52" s="114">
        <v>6</v>
      </c>
      <c r="H52" s="114">
        <f t="shared" si="0"/>
        <v>6.24</v>
      </c>
      <c r="I52" s="114">
        <f t="shared" si="0"/>
        <v>6.4896</v>
      </c>
    </row>
    <row r="53" spans="1:9" ht="34.5" customHeight="1">
      <c r="A53" s="142" t="s">
        <v>90</v>
      </c>
      <c r="B53" s="178"/>
      <c r="C53" s="179"/>
      <c r="D53" s="179"/>
      <c r="E53" s="180"/>
      <c r="F53" s="110" t="s">
        <v>79</v>
      </c>
      <c r="G53" s="114">
        <v>15</v>
      </c>
      <c r="H53" s="114">
        <f t="shared" si="0"/>
        <v>15.600000000000001</v>
      </c>
      <c r="I53" s="114">
        <f t="shared" si="0"/>
        <v>16.224000000000004</v>
      </c>
    </row>
    <row r="54" spans="1:9" ht="32.25" customHeight="1">
      <c r="A54" s="142" t="s">
        <v>112</v>
      </c>
      <c r="B54" s="181"/>
      <c r="C54" s="182"/>
      <c r="D54" s="182"/>
      <c r="E54" s="183"/>
      <c r="F54" s="110" t="s">
        <v>79</v>
      </c>
      <c r="G54" s="114">
        <v>5</v>
      </c>
      <c r="H54" s="114">
        <f t="shared" si="0"/>
        <v>5.2</v>
      </c>
      <c r="I54" s="114">
        <f t="shared" si="0"/>
        <v>5.408</v>
      </c>
    </row>
    <row r="55" spans="1:9" ht="67.5" customHeight="1">
      <c r="A55" s="138" t="s">
        <v>104</v>
      </c>
      <c r="B55" s="107" t="s">
        <v>10</v>
      </c>
      <c r="C55" s="107" t="s">
        <v>9</v>
      </c>
      <c r="D55" s="107" t="s">
        <v>22</v>
      </c>
      <c r="E55" s="102">
        <v>242</v>
      </c>
      <c r="F55" s="108" t="s">
        <v>27</v>
      </c>
      <c r="G55" s="112">
        <f>G56</f>
        <v>6</v>
      </c>
      <c r="H55" s="112">
        <f t="shared" si="0"/>
        <v>6.24</v>
      </c>
      <c r="I55" s="112">
        <f t="shared" si="0"/>
        <v>6.4896</v>
      </c>
    </row>
    <row r="56" spans="1:9" ht="19.5" customHeight="1">
      <c r="A56" s="137" t="s">
        <v>39</v>
      </c>
      <c r="B56" s="184"/>
      <c r="C56" s="185"/>
      <c r="D56" s="185"/>
      <c r="E56" s="186"/>
      <c r="F56" s="121" t="s">
        <v>79</v>
      </c>
      <c r="G56" s="114">
        <v>6</v>
      </c>
      <c r="H56" s="114">
        <f t="shared" si="0"/>
        <v>6.24</v>
      </c>
      <c r="I56" s="114">
        <f t="shared" si="0"/>
        <v>6.4896</v>
      </c>
    </row>
    <row r="57" spans="1:9" ht="32.25" customHeight="1">
      <c r="A57" s="124" t="s">
        <v>72</v>
      </c>
      <c r="B57" s="125" t="s">
        <v>10</v>
      </c>
      <c r="C57" s="125" t="s">
        <v>9</v>
      </c>
      <c r="D57" s="126">
        <v>3120501010</v>
      </c>
      <c r="E57" s="101">
        <v>244</v>
      </c>
      <c r="F57" s="126" t="s">
        <v>66</v>
      </c>
      <c r="G57" s="112">
        <f>G58</f>
        <v>15</v>
      </c>
      <c r="H57" s="112">
        <f t="shared" si="0"/>
        <v>15.600000000000001</v>
      </c>
      <c r="I57" s="112">
        <f t="shared" si="0"/>
        <v>16.224000000000004</v>
      </c>
    </row>
    <row r="58" spans="1:9" ht="19.5" customHeight="1">
      <c r="A58" s="139" t="s">
        <v>29</v>
      </c>
      <c r="B58" s="184"/>
      <c r="C58" s="185"/>
      <c r="D58" s="185"/>
      <c r="E58" s="186"/>
      <c r="F58" s="110" t="s">
        <v>66</v>
      </c>
      <c r="G58" s="114">
        <v>15</v>
      </c>
      <c r="H58" s="114">
        <f t="shared" si="0"/>
        <v>15.600000000000001</v>
      </c>
      <c r="I58" s="114">
        <f t="shared" si="0"/>
        <v>16.224000000000004</v>
      </c>
    </row>
    <row r="59" spans="1:9" ht="19.5" customHeight="1">
      <c r="A59" s="138" t="s">
        <v>136</v>
      </c>
      <c r="B59" s="107" t="s">
        <v>10</v>
      </c>
      <c r="C59" s="107" t="s">
        <v>9</v>
      </c>
      <c r="D59" s="107" t="s">
        <v>22</v>
      </c>
      <c r="E59" s="102">
        <v>313</v>
      </c>
      <c r="F59" s="102" t="s">
        <v>138</v>
      </c>
      <c r="G59" s="112">
        <f>G60</f>
        <v>32.4</v>
      </c>
      <c r="H59" s="112">
        <f>H60</f>
        <v>33.696</v>
      </c>
      <c r="I59" s="112">
        <f>I60</f>
        <v>35.043839999999996</v>
      </c>
    </row>
    <row r="60" spans="1:9" ht="19.5" customHeight="1">
      <c r="A60" s="144" t="s">
        <v>137</v>
      </c>
      <c r="B60" s="184"/>
      <c r="C60" s="185"/>
      <c r="D60" s="185"/>
      <c r="E60" s="186"/>
      <c r="F60" s="110" t="s">
        <v>139</v>
      </c>
      <c r="G60" s="114">
        <v>32.4</v>
      </c>
      <c r="H60" s="114">
        <f>G60*1.04</f>
        <v>33.696</v>
      </c>
      <c r="I60" s="114">
        <f>H60*1.04</f>
        <v>35.043839999999996</v>
      </c>
    </row>
    <row r="61" spans="1:9" ht="55.5" customHeight="1">
      <c r="A61" s="138" t="s">
        <v>142</v>
      </c>
      <c r="B61" s="107" t="s">
        <v>10</v>
      </c>
      <c r="C61" s="107" t="s">
        <v>9</v>
      </c>
      <c r="D61" s="107" t="s">
        <v>22</v>
      </c>
      <c r="E61" s="102">
        <v>852</v>
      </c>
      <c r="F61" s="102">
        <v>290</v>
      </c>
      <c r="G61" s="112">
        <f>SUM(G62:G66)</f>
        <v>113</v>
      </c>
      <c r="H61" s="112">
        <f>SUM(H62:H66)</f>
        <v>117.52</v>
      </c>
      <c r="I61" s="112">
        <f>SUM(I62:I66)</f>
        <v>122.22080000000003</v>
      </c>
    </row>
    <row r="62" spans="1:9" ht="16.5" customHeight="1">
      <c r="A62" s="11" t="s">
        <v>125</v>
      </c>
      <c r="B62" s="166"/>
      <c r="C62" s="167"/>
      <c r="D62" s="168"/>
      <c r="E62" s="103">
        <v>851</v>
      </c>
      <c r="F62" s="110" t="s">
        <v>119</v>
      </c>
      <c r="G62" s="114">
        <v>1</v>
      </c>
      <c r="H62" s="114">
        <f>G62*1.04</f>
        <v>1.04</v>
      </c>
      <c r="I62" s="114">
        <f>H62*1.04</f>
        <v>1.0816000000000001</v>
      </c>
    </row>
    <row r="63" spans="1:9" ht="24.75" customHeight="1">
      <c r="A63" s="11" t="s">
        <v>95</v>
      </c>
      <c r="B63" s="172"/>
      <c r="C63" s="173"/>
      <c r="D63" s="174"/>
      <c r="E63" s="103">
        <v>851</v>
      </c>
      <c r="F63" s="110" t="s">
        <v>92</v>
      </c>
      <c r="G63" s="114">
        <v>60</v>
      </c>
      <c r="H63" s="114">
        <f t="shared" si="0"/>
        <v>62.400000000000006</v>
      </c>
      <c r="I63" s="114">
        <f t="shared" si="0"/>
        <v>64.89600000000002</v>
      </c>
    </row>
    <row r="64" spans="1:9" ht="23.25" customHeight="1">
      <c r="A64" s="11" t="s">
        <v>57</v>
      </c>
      <c r="B64" s="172"/>
      <c r="C64" s="173"/>
      <c r="D64" s="174"/>
      <c r="E64" s="103">
        <v>852</v>
      </c>
      <c r="F64" s="110" t="s">
        <v>83</v>
      </c>
      <c r="G64" s="114">
        <v>12</v>
      </c>
      <c r="H64" s="114">
        <f t="shared" si="0"/>
        <v>12.48</v>
      </c>
      <c r="I64" s="114">
        <f t="shared" si="0"/>
        <v>12.9792</v>
      </c>
    </row>
    <row r="65" spans="1:9" ht="23.25" customHeight="1">
      <c r="A65" s="11" t="s">
        <v>126</v>
      </c>
      <c r="B65" s="172"/>
      <c r="C65" s="173"/>
      <c r="D65" s="174"/>
      <c r="E65" s="103">
        <v>852</v>
      </c>
      <c r="F65" s="110" t="s">
        <v>70</v>
      </c>
      <c r="G65" s="114">
        <v>20</v>
      </c>
      <c r="H65" s="114">
        <f t="shared" si="0"/>
        <v>20.8</v>
      </c>
      <c r="I65" s="114">
        <f t="shared" si="0"/>
        <v>21.632</v>
      </c>
    </row>
    <row r="66" spans="1:9" ht="19.5" customHeight="1">
      <c r="A66" s="11" t="s">
        <v>94</v>
      </c>
      <c r="B66" s="169"/>
      <c r="C66" s="170"/>
      <c r="D66" s="171"/>
      <c r="E66" s="103">
        <v>853</v>
      </c>
      <c r="F66" s="110" t="s">
        <v>71</v>
      </c>
      <c r="G66" s="114">
        <v>20</v>
      </c>
      <c r="H66" s="114">
        <f t="shared" si="0"/>
        <v>20.8</v>
      </c>
      <c r="I66" s="114">
        <f t="shared" si="0"/>
        <v>21.632</v>
      </c>
    </row>
    <row r="67" spans="1:9" ht="75" customHeight="1">
      <c r="A67" s="138" t="s">
        <v>104</v>
      </c>
      <c r="B67" s="107" t="s">
        <v>10</v>
      </c>
      <c r="C67" s="107" t="s">
        <v>9</v>
      </c>
      <c r="D67" s="107" t="s">
        <v>22</v>
      </c>
      <c r="E67" s="102">
        <v>244</v>
      </c>
      <c r="F67" s="108" t="s">
        <v>28</v>
      </c>
      <c r="G67" s="111">
        <f>SUM(G68:G73)</f>
        <v>204.8</v>
      </c>
      <c r="H67" s="111">
        <f>SUM(H68:H73)</f>
        <v>208.39600000000002</v>
      </c>
      <c r="I67" s="111">
        <f>SUM(I68:I73)</f>
        <v>215.98384000000001</v>
      </c>
    </row>
    <row r="68" spans="1:9" ht="28.5" customHeight="1">
      <c r="A68" s="142" t="s">
        <v>85</v>
      </c>
      <c r="B68" s="147"/>
      <c r="C68" s="148"/>
      <c r="D68" s="149" t="s">
        <v>86</v>
      </c>
      <c r="E68" s="150"/>
      <c r="F68" s="110" t="s">
        <v>87</v>
      </c>
      <c r="G68" s="114">
        <v>22.4</v>
      </c>
      <c r="H68" s="114">
        <v>18.7</v>
      </c>
      <c r="I68" s="114">
        <v>18.7</v>
      </c>
    </row>
    <row r="69" spans="1:9" ht="28.5" customHeight="1">
      <c r="A69" s="142" t="s">
        <v>85</v>
      </c>
      <c r="B69" s="157"/>
      <c r="C69" s="158"/>
      <c r="D69" s="158"/>
      <c r="E69" s="159"/>
      <c r="F69" s="110" t="s">
        <v>87</v>
      </c>
      <c r="G69" s="114">
        <v>32.4</v>
      </c>
      <c r="H69" s="114">
        <f>G69*1.04</f>
        <v>33.696</v>
      </c>
      <c r="I69" s="114">
        <f>H69*1.04</f>
        <v>35.043839999999996</v>
      </c>
    </row>
    <row r="70" spans="1:9" ht="22.5" customHeight="1">
      <c r="A70" s="142" t="s">
        <v>68</v>
      </c>
      <c r="B70" s="160"/>
      <c r="C70" s="161"/>
      <c r="D70" s="161"/>
      <c r="E70" s="162"/>
      <c r="F70" s="110" t="s">
        <v>67</v>
      </c>
      <c r="G70" s="114">
        <v>85</v>
      </c>
      <c r="H70" s="114">
        <f t="shared" si="0"/>
        <v>88.4</v>
      </c>
      <c r="I70" s="114">
        <f t="shared" si="0"/>
        <v>91.936</v>
      </c>
    </row>
    <row r="71" spans="1:9" ht="19.5" customHeight="1">
      <c r="A71" s="142" t="s">
        <v>128</v>
      </c>
      <c r="B71" s="160"/>
      <c r="C71" s="161"/>
      <c r="D71" s="161"/>
      <c r="E71" s="162"/>
      <c r="F71" s="110" t="s">
        <v>74</v>
      </c>
      <c r="G71" s="114">
        <v>20</v>
      </c>
      <c r="H71" s="114">
        <f t="shared" si="0"/>
        <v>20.8</v>
      </c>
      <c r="I71" s="114">
        <f t="shared" si="0"/>
        <v>21.632</v>
      </c>
    </row>
    <row r="72" spans="1:9" ht="18" customHeight="1">
      <c r="A72" s="127" t="s">
        <v>127</v>
      </c>
      <c r="B72" s="160"/>
      <c r="C72" s="161"/>
      <c r="D72" s="161"/>
      <c r="E72" s="162"/>
      <c r="F72" s="110" t="s">
        <v>74</v>
      </c>
      <c r="G72" s="114">
        <v>15</v>
      </c>
      <c r="H72" s="114">
        <f t="shared" si="0"/>
        <v>15.600000000000001</v>
      </c>
      <c r="I72" s="114">
        <f t="shared" si="0"/>
        <v>16.224000000000004</v>
      </c>
    </row>
    <row r="73" spans="1:9" ht="15">
      <c r="A73" s="145"/>
      <c r="B73" s="163"/>
      <c r="C73" s="164"/>
      <c r="D73" s="164"/>
      <c r="E73" s="165"/>
      <c r="F73" s="146" t="s">
        <v>74</v>
      </c>
      <c r="G73" s="114">
        <v>30</v>
      </c>
      <c r="H73" s="114">
        <f>G73*1.04</f>
        <v>31.200000000000003</v>
      </c>
      <c r="I73" s="114">
        <f>H73*1.04</f>
        <v>32.44800000000001</v>
      </c>
    </row>
    <row r="74" spans="1:6" s="80" customFormat="1" ht="21" customHeight="1">
      <c r="A74" s="154" t="s">
        <v>20</v>
      </c>
      <c r="B74" s="154"/>
      <c r="C74" s="154"/>
      <c r="F74" s="79"/>
    </row>
    <row r="75" spans="1:10" s="80" customFormat="1" ht="38.25" customHeight="1">
      <c r="A75" s="155" t="s">
        <v>130</v>
      </c>
      <c r="B75" s="155"/>
      <c r="C75" s="155"/>
      <c r="D75" s="156" t="s">
        <v>132</v>
      </c>
      <c r="E75" s="156"/>
      <c r="F75" s="156"/>
      <c r="G75" s="156"/>
      <c r="H75" s="156"/>
      <c r="I75" s="156"/>
      <c r="J75" s="156"/>
    </row>
    <row r="76" spans="1:10" ht="15">
      <c r="A76" s="153" t="s">
        <v>106</v>
      </c>
      <c r="B76" s="153"/>
      <c r="C76" s="153"/>
      <c r="D76" s="153"/>
      <c r="E76" s="153"/>
      <c r="F76" s="153"/>
      <c r="G76" s="153"/>
      <c r="H76" s="153"/>
      <c r="I76" s="153"/>
      <c r="J76" s="153"/>
    </row>
  </sheetData>
  <sheetProtection/>
  <mergeCells count="37">
    <mergeCell ref="A5:E5"/>
    <mergeCell ref="F5:N5"/>
    <mergeCell ref="A2:E2"/>
    <mergeCell ref="F2:N2"/>
    <mergeCell ref="A3:E3"/>
    <mergeCell ref="F3:N3"/>
    <mergeCell ref="A4:E4"/>
    <mergeCell ref="F4:N4"/>
    <mergeCell ref="F6:N6"/>
    <mergeCell ref="A7:E7"/>
    <mergeCell ref="F7:N7"/>
    <mergeCell ref="A8:E8"/>
    <mergeCell ref="F8:N8"/>
    <mergeCell ref="D17:J17"/>
    <mergeCell ref="A6:E6"/>
    <mergeCell ref="A9:E9"/>
    <mergeCell ref="F9:N9"/>
    <mergeCell ref="A11:M11"/>
    <mergeCell ref="A12:M12"/>
    <mergeCell ref="A16:J16"/>
    <mergeCell ref="A15:I15"/>
    <mergeCell ref="B56:E56"/>
    <mergeCell ref="B29:D31"/>
    <mergeCell ref="B34:E35"/>
    <mergeCell ref="B37:E43"/>
    <mergeCell ref="A18:I18"/>
    <mergeCell ref="G20:I20"/>
    <mergeCell ref="A76:J76"/>
    <mergeCell ref="A74:C74"/>
    <mergeCell ref="A75:C75"/>
    <mergeCell ref="D75:J75"/>
    <mergeCell ref="B69:E73"/>
    <mergeCell ref="B26:E27"/>
    <mergeCell ref="B62:D66"/>
    <mergeCell ref="B45:E54"/>
    <mergeCell ref="B60:E60"/>
    <mergeCell ref="B58:E58"/>
  </mergeCells>
  <printOptions horizontalCentered="1"/>
  <pageMargins left="0.15748031496062992" right="0.15748031496062992" top="0.984251968503937" bottom="0.3937007874015748" header="0.5118110236220472" footer="0.5118110236220472"/>
  <pageSetup horizontalDpi="600" verticalDpi="600" orientation="portrait" paperSize="9" scale="65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Ирина Ивановна</cp:lastModifiedBy>
  <cp:lastPrinted>2022-09-05T07:56:36Z</cp:lastPrinted>
  <dcterms:created xsi:type="dcterms:W3CDTF">2008-11-26T06:13:41Z</dcterms:created>
  <dcterms:modified xsi:type="dcterms:W3CDTF">2024-01-23T12:48:24Z</dcterms:modified>
  <cp:category/>
  <cp:version/>
  <cp:contentType/>
  <cp:contentStatus/>
</cp:coreProperties>
</file>